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7"/>
  </bookViews>
  <sheets>
    <sheet name="Gruppe A" sheetId="1" r:id="rId1"/>
    <sheet name="Gruppe G" sheetId="2" r:id="rId2"/>
    <sheet name="Gruppe ES Hauptst." sheetId="3" r:id="rId3"/>
    <sheet name="Gruppe ES Kunstst." sheetId="4" r:id="rId4"/>
    <sheet name="Solo" sheetId="5" r:id="rId5"/>
    <sheet name="Duo" sheetId="6" r:id="rId6"/>
    <sheet name="Trio" sheetId="7" r:id="rId7"/>
    <sheet name="Übersicht" sheetId="8" r:id="rId8"/>
  </sheets>
  <definedNames>
    <definedName name="_xlnm.Print_Area" localSheetId="0">'Gruppe A'!$A$1:$L$27</definedName>
    <definedName name="_xlnm.Print_Area" localSheetId="2">'Gruppe ES Hauptst.'!$A$1:$P$23</definedName>
    <definedName name="_xlnm.Print_Area" localSheetId="3">'Gruppe ES Kunstst.'!$A$1:$P$23</definedName>
    <definedName name="_xlnm.Print_Area" localSheetId="1">'Gruppe G'!$A$1:$L$31</definedName>
    <definedName name="_xlnm.Print_Titles" localSheetId="1">'Gruppe G'!$10:$11</definedName>
  </definedNames>
  <calcPr fullCalcOnLoad="1"/>
</workbook>
</file>

<file path=xl/sharedStrings.xml><?xml version="1.0" encoding="utf-8"?>
<sst xmlns="http://schemas.openxmlformats.org/spreadsheetml/2006/main" count="575" uniqueCount="351">
  <si>
    <t>Gruppe A</t>
  </si>
  <si>
    <t>B-Hörner Fürst Pless</t>
  </si>
  <si>
    <t>Gruppe G</t>
  </si>
  <si>
    <t>Teilnehmende Gruppen</t>
  </si>
  <si>
    <t xml:space="preserve">Insgesamt Teilnehmerzahl  </t>
  </si>
  <si>
    <t>Gruppe ES Kunststufe</t>
  </si>
  <si>
    <t>Gruppe ES Hauptstufe</t>
  </si>
  <si>
    <t>Bläsergruppe</t>
  </si>
  <si>
    <t>PLZ</t>
  </si>
  <si>
    <t>Ort</t>
  </si>
  <si>
    <t>Bezirk</t>
  </si>
  <si>
    <t>KJV</t>
  </si>
  <si>
    <t>Gruppenanzahl</t>
  </si>
  <si>
    <t>Bläser gemeldet</t>
  </si>
  <si>
    <t>Wahlstück</t>
  </si>
  <si>
    <t>Gruppe</t>
  </si>
  <si>
    <t>Bläser</t>
  </si>
  <si>
    <t>Erstlinge</t>
  </si>
  <si>
    <t>Start Nr.</t>
  </si>
  <si>
    <t xml:space="preserve">Pflichtstücke: </t>
  </si>
  <si>
    <t>Pflichtstücke:</t>
  </si>
  <si>
    <t>Gams tot</t>
  </si>
  <si>
    <t xml:space="preserve">        Pflichtstücke</t>
  </si>
  <si>
    <t>Flugwild tot</t>
  </si>
  <si>
    <t>musikal. Leitung</t>
  </si>
  <si>
    <t>sortiert nach</t>
  </si>
  <si>
    <t>Landeswettbewerb Baden-Württemberg</t>
  </si>
  <si>
    <t>Klasse A</t>
  </si>
  <si>
    <t>Klasse  ES - Hauptstufe</t>
  </si>
  <si>
    <t>Klasse ES- Kunststufe</t>
  </si>
  <si>
    <t>Jägervereinigung</t>
  </si>
  <si>
    <t>Hunderuf</t>
  </si>
  <si>
    <t>Wagenruf</t>
  </si>
  <si>
    <t>1.  Gruppe</t>
  </si>
  <si>
    <t>2. Gruppe</t>
  </si>
  <si>
    <t>Damhirsch tot</t>
  </si>
  <si>
    <t>Sau tot</t>
  </si>
  <si>
    <t xml:space="preserve">Zeitplan </t>
  </si>
  <si>
    <t xml:space="preserve"> km</t>
  </si>
  <si>
    <t>Pflicht-
stück</t>
  </si>
  <si>
    <t>Reh tot</t>
  </si>
  <si>
    <t>Zeitplan</t>
  </si>
  <si>
    <t>km</t>
  </si>
  <si>
    <t>Obmann/-frau</t>
  </si>
  <si>
    <t>und Parforcehörner</t>
  </si>
  <si>
    <t>Klasse G:</t>
  </si>
  <si>
    <t>Erstlg.</t>
  </si>
  <si>
    <t>Start-
 Nr.</t>
  </si>
  <si>
    <t>Obmann /-frau</t>
  </si>
  <si>
    <t>4 + 3</t>
  </si>
  <si>
    <t>3 + 2</t>
  </si>
  <si>
    <t>1 + 4</t>
  </si>
  <si>
    <t>1 + 2</t>
  </si>
  <si>
    <t>2 + 4</t>
  </si>
  <si>
    <t>Pflicht-
 Gruppe</t>
  </si>
  <si>
    <t>Pflicht-
Gruppe</t>
  </si>
  <si>
    <t>Solo in B:</t>
  </si>
  <si>
    <t>Duo in B:</t>
  </si>
  <si>
    <t>Trio in B:</t>
  </si>
  <si>
    <t>Ansprechpartner</t>
  </si>
  <si>
    <t>Start
 Nr.</t>
  </si>
  <si>
    <t>Wertungsplatz 1</t>
  </si>
  <si>
    <t>Wertungsplatz 2</t>
  </si>
  <si>
    <t>Solo</t>
  </si>
  <si>
    <t>Duo</t>
  </si>
  <si>
    <t>Trio</t>
  </si>
  <si>
    <t>am 30.06./01.07.2018 in Heidenheim</t>
  </si>
  <si>
    <t>Aufmunterung zum Treiben</t>
  </si>
  <si>
    <t>Raubwild tot</t>
  </si>
  <si>
    <t xml:space="preserve">Das Ganze / Anblasen des Treibens </t>
  </si>
  <si>
    <t>Schloss</t>
  </si>
  <si>
    <t>Elch tot</t>
  </si>
  <si>
    <t>1 Jagd-Anblasen (Schantl)</t>
  </si>
  <si>
    <t xml:space="preserve">2 Intrada </t>
  </si>
  <si>
    <t>3 Bayern-Pack-Run (Greisl)</t>
  </si>
  <si>
    <t xml:space="preserve">4 Bonsoir Breton </t>
  </si>
  <si>
    <t>1 Kuckuck-Polka (Wunderer)</t>
  </si>
  <si>
    <t>2 St. Eustachius-Fanfare (Greisl)</t>
  </si>
  <si>
    <t>3 Introit (Gruyer / Geißler)</t>
  </si>
  <si>
    <t>4 La Sorbiati</t>
  </si>
  <si>
    <t>Wertungsplatz 2 (Naturtheater)</t>
  </si>
  <si>
    <t>Jagdmusikfreunde Albuch-Ostalb</t>
  </si>
  <si>
    <t>Gast</t>
  </si>
  <si>
    <t>Bartoschitz, Thomas</t>
  </si>
  <si>
    <t>Albrecht, Michael</t>
  </si>
  <si>
    <t>"Sautot" Gammertingen</t>
  </si>
  <si>
    <t>Gamsjagergruß</t>
  </si>
  <si>
    <t>Sigmaringen</t>
  </si>
  <si>
    <t>Zeiler, Rainer</t>
  </si>
  <si>
    <t>SW</t>
  </si>
  <si>
    <t>JBG Friedrichshafen-Tettnang</t>
  </si>
  <si>
    <t>Mainaugruß</t>
  </si>
  <si>
    <t>KJV Tettnang</t>
  </si>
  <si>
    <t>KJV Sigmaringen</t>
  </si>
  <si>
    <t>Dr. Schupp, Stefan</t>
  </si>
  <si>
    <t>Scheffer, Jörg</t>
  </si>
  <si>
    <t>JBG Kaiserstuhl</t>
  </si>
  <si>
    <t>Hessischer Jägermarsch</t>
  </si>
  <si>
    <t>JV Freiburg</t>
  </si>
  <si>
    <t>Baumer, Walter</t>
  </si>
  <si>
    <t>SB</t>
  </si>
  <si>
    <t>Jungbläsergruppe Köpfertal</t>
  </si>
  <si>
    <t>Jägermarsch Nr. 3</t>
  </si>
  <si>
    <t>JV Heilbronn</t>
  </si>
  <si>
    <t>Zorn, Oliver</t>
  </si>
  <si>
    <t>NW</t>
  </si>
  <si>
    <t>Bläsergrupppe Mühlacker</t>
  </si>
  <si>
    <t>Enzkreis</t>
  </si>
  <si>
    <t>Ruhl, Gerhard</t>
  </si>
  <si>
    <t>Müller, Michael</t>
  </si>
  <si>
    <t>Jagergruß</t>
  </si>
  <si>
    <t>NB</t>
  </si>
  <si>
    <t>Bäsergruppe KJV Tuttlingen</t>
  </si>
  <si>
    <t>Hubertusmarsch</t>
  </si>
  <si>
    <t>KJV Tuttlingen</t>
  </si>
  <si>
    <t>Schelling, Georg</t>
  </si>
  <si>
    <t>?</t>
  </si>
  <si>
    <t>Bläsercorps Aalen Horrido</t>
  </si>
  <si>
    <t>Festfanfare (Hayden)</t>
  </si>
  <si>
    <t>Aalen</t>
  </si>
  <si>
    <t>Wollny, Bärbel</t>
  </si>
  <si>
    <t>Zeller, Lena</t>
  </si>
  <si>
    <t>JBG Ehingen</t>
  </si>
  <si>
    <t>Festliches Präludium</t>
  </si>
  <si>
    <t>Ehingen</t>
  </si>
  <si>
    <t>Stoß, Hubert</t>
  </si>
  <si>
    <t>Guter, Paul H.</t>
  </si>
  <si>
    <t>Stuttgarter Jagdhornbläser</t>
  </si>
  <si>
    <t>Mahdentaler Marsch</t>
  </si>
  <si>
    <t>Stuttgart</t>
  </si>
  <si>
    <t>Zimmermann, Peter</t>
  </si>
  <si>
    <t>Bauer, Rachel</t>
  </si>
  <si>
    <t>JBC Karlsruhe</t>
  </si>
  <si>
    <t>Ländler</t>
  </si>
  <si>
    <t>Karlsruhe</t>
  </si>
  <si>
    <t>Staub, Hans-Dieter</t>
  </si>
  <si>
    <t>Raczinski, Fred</t>
  </si>
  <si>
    <t>JBG Balingen</t>
  </si>
  <si>
    <t>Habsburg-Intrade</t>
  </si>
  <si>
    <t>Zollernalbkreis</t>
  </si>
  <si>
    <t>Seegis, Rolf</t>
  </si>
  <si>
    <t>Leukhardt, Jörg</t>
  </si>
  <si>
    <t>Illertal-Ochsenhausen</t>
  </si>
  <si>
    <t>Biberach</t>
  </si>
  <si>
    <t>Igel, Anton</t>
  </si>
  <si>
    <t>Gregg, Werner</t>
  </si>
  <si>
    <t>JBC Tübingen</t>
  </si>
  <si>
    <t>Jagdfanfare</t>
  </si>
  <si>
    <t>Tübingen</t>
  </si>
  <si>
    <t>Maier, Hans-Jörg</t>
  </si>
  <si>
    <t>JB der Jägervereinig. Nürtingen</t>
  </si>
  <si>
    <t>Kinzigtaler Jägermarsch</t>
  </si>
  <si>
    <t>Nürtingen</t>
  </si>
  <si>
    <t>Holder, Sascha</t>
  </si>
  <si>
    <t>Beck, Eberhard</t>
  </si>
  <si>
    <t>BC Hohenzollern Sigmaringen</t>
  </si>
  <si>
    <t>Eine kleine Jagdmusik</t>
  </si>
  <si>
    <t>Buck, Bernd</t>
  </si>
  <si>
    <t>JBG der Jägerver. Ludwigsburg</t>
  </si>
  <si>
    <t>Waldtreiben</t>
  </si>
  <si>
    <t>Ludwigsburg</t>
  </si>
  <si>
    <t>Kremer, Adolf</t>
  </si>
  <si>
    <t>Ebert, Jürgen</t>
  </si>
  <si>
    <t>BG des Hegering Laupheim</t>
  </si>
  <si>
    <t>KJV Biberach</t>
  </si>
  <si>
    <t>Kirchheimer Jägermarsch</t>
  </si>
  <si>
    <t>Schick, Alexander</t>
  </si>
  <si>
    <t>JBG Schwäbisch Gmünd</t>
  </si>
  <si>
    <t>KJV Schwäbisch Gmünd</t>
  </si>
  <si>
    <t>Salzburger 
Landesjägermeisterfanfaren</t>
  </si>
  <si>
    <t>Hägele, Thomas</t>
  </si>
  <si>
    <t>Stadelmaier,
 Wolfgang</t>
  </si>
  <si>
    <t>JBG Markdorf</t>
  </si>
  <si>
    <t>Der Wildbretschütz</t>
  </si>
  <si>
    <t>Überlingen</t>
  </si>
  <si>
    <t>Gomeringer, Erika</t>
  </si>
  <si>
    <t>Keller, Petra</t>
  </si>
  <si>
    <t>JBC Ulm</t>
  </si>
  <si>
    <t>Ulm</t>
  </si>
  <si>
    <t>Gruber, Josef</t>
  </si>
  <si>
    <t>Müller, Horst</t>
  </si>
  <si>
    <t>SW?</t>
  </si>
  <si>
    <t>JBG Öhringen</t>
  </si>
  <si>
    <t>Fürstenbergfanfare</t>
  </si>
  <si>
    <t>Hohenlohe</t>
  </si>
  <si>
    <t>Ballreich, Volker</t>
  </si>
  <si>
    <t>Crailsheimer Jagdhornbläser</t>
  </si>
  <si>
    <t>Crailsheim</t>
  </si>
  <si>
    <t>Wiedmann, Werner</t>
  </si>
  <si>
    <t>Hoffmann, Friedrich</t>
  </si>
  <si>
    <t>Umlachtal</t>
  </si>
  <si>
    <t>Alpenjägermarsch</t>
  </si>
  <si>
    <t>Demmel, Josef</t>
  </si>
  <si>
    <t>Daiber, Andreas</t>
  </si>
  <si>
    <t>Münsingen</t>
  </si>
  <si>
    <t>Hirschmarsch</t>
  </si>
  <si>
    <t>BG Geislingen-Haigerloch</t>
  </si>
  <si>
    <t>Festmarsch</t>
  </si>
  <si>
    <t xml:space="preserve">Zollernalb </t>
  </si>
  <si>
    <t>Weckenmann, Hans</t>
  </si>
  <si>
    <t>Eger, Dietmar</t>
  </si>
  <si>
    <t>JB Schwäbisch Hall</t>
  </si>
  <si>
    <t>Schwäbisch Hall</t>
  </si>
  <si>
    <t>Winterfeldt, Julia</t>
  </si>
  <si>
    <t>Sautter, Birgit</t>
  </si>
  <si>
    <t>BläserCorps Hegering Ellwangen</t>
  </si>
  <si>
    <t>Virngrund Jägermorgen</t>
  </si>
  <si>
    <t>Bölstler, David</t>
  </si>
  <si>
    <t>Vaas, Jürgen</t>
  </si>
  <si>
    <t>Parforcehornbläser
Emmendingen</t>
  </si>
  <si>
    <t>Les Cloches du Soir</t>
  </si>
  <si>
    <t>4 + 1</t>
  </si>
  <si>
    <t>Emmendingen</t>
  </si>
  <si>
    <t>Lochmann, Gerhard</t>
  </si>
  <si>
    <t>Spies, Gerd Volker</t>
  </si>
  <si>
    <t>JB Hotzenwald</t>
  </si>
  <si>
    <t>Minneburgfanfare</t>
  </si>
  <si>
    <t>Waldshut</t>
  </si>
  <si>
    <t>Huber, Bernhard</t>
  </si>
  <si>
    <t>Skodzek, Otmar</t>
  </si>
  <si>
    <t>JBG Leutkirch</t>
  </si>
  <si>
    <t>Österreichischer 
Jägermarsch</t>
  </si>
  <si>
    <t>Ravensburg</t>
  </si>
  <si>
    <t>Breunig, Petra</t>
  </si>
  <si>
    <t>Prinz, Sandra</t>
  </si>
  <si>
    <t>PBG Schwarzwald-Baar</t>
  </si>
  <si>
    <t>L'Amienoise</t>
  </si>
  <si>
    <t>Tony, Ulrich</t>
  </si>
  <si>
    <t>PHG Crailsheim</t>
  </si>
  <si>
    <t>La Fête au Château</t>
  </si>
  <si>
    <t>Spang, Benjamin</t>
  </si>
  <si>
    <t>BG des HR Rottweil</t>
  </si>
  <si>
    <t>Gamsschützenmarsch</t>
  </si>
  <si>
    <t>Rottweil</t>
  </si>
  <si>
    <t>Schuler, Eugen</t>
  </si>
  <si>
    <t>JBG Schriesheim e. V.</t>
  </si>
  <si>
    <t>Mannheim</t>
  </si>
  <si>
    <t>Nelles, Joachim</t>
  </si>
  <si>
    <t>Lörsch, Sven-Markus</t>
  </si>
  <si>
    <t>Salut à Delémont</t>
  </si>
  <si>
    <t>JBG Markgräflerland</t>
  </si>
  <si>
    <t>Markgräflerland</t>
  </si>
  <si>
    <t>Löffler, Marlies</t>
  </si>
  <si>
    <t>Wendler, Sebastian</t>
  </si>
  <si>
    <t>4 + 2</t>
  </si>
  <si>
    <t>JB Heimsheim</t>
  </si>
  <si>
    <t>Pforzheim/Enzkreis</t>
  </si>
  <si>
    <t>Bayerische Jagd</t>
  </si>
  <si>
    <t>Aldinger, Petra</t>
  </si>
  <si>
    <t>Hälsig, Bernd</t>
  </si>
  <si>
    <t xml:space="preserve">JB Bantelhannes </t>
  </si>
  <si>
    <t>Reutlingen</t>
  </si>
  <si>
    <t>Cyclamen</t>
  </si>
  <si>
    <t>Gilbert, Roger</t>
  </si>
  <si>
    <t>Memmingen</t>
  </si>
  <si>
    <t>PB "Freischütz" Schwaben</t>
  </si>
  <si>
    <t>Bayern</t>
  </si>
  <si>
    <t>Schwarz, Josef</t>
  </si>
  <si>
    <t>Le Grand Retour de Chasse</t>
  </si>
  <si>
    <t>JB Albtal</t>
  </si>
  <si>
    <t>Fuchs, Markus</t>
  </si>
  <si>
    <t>LA GRANDE FANFARE</t>
  </si>
  <si>
    <t>PG Schömberg</t>
  </si>
  <si>
    <t>Zollernalb</t>
  </si>
  <si>
    <t>Leis, Karlheinz J.</t>
  </si>
  <si>
    <t>Sauter, Hermann</t>
  </si>
  <si>
    <t>Jagdfantasie</t>
  </si>
  <si>
    <t>KJV Tübingen</t>
  </si>
  <si>
    <t>Hans-Jörg Maier</t>
  </si>
  <si>
    <t xml:space="preserve">Matthias Seif
Philipp Maier
Hans-Jörg Maier
</t>
  </si>
  <si>
    <t xml:space="preserve">Fürstenbergfanfare </t>
  </si>
  <si>
    <t>Thomas Trescher
Uli Fleck
Andreas Maier</t>
  </si>
  <si>
    <t>Jäger aus
Kurpfalz</t>
  </si>
  <si>
    <t>Franz Wizemann</t>
  </si>
  <si>
    <t>Das Hohe Wecken</t>
  </si>
  <si>
    <t>Ehingen / Sigmaringen</t>
  </si>
  <si>
    <t>Paul Hermann Guter</t>
  </si>
  <si>
    <t>Hochzeitsfanfare</t>
  </si>
  <si>
    <t>Christian Klimmer
Michael Mugele</t>
  </si>
  <si>
    <t>Christian Klimmer</t>
  </si>
  <si>
    <t>Ehrenfanfare</t>
  </si>
  <si>
    <t>Hartmut Käppler</t>
  </si>
  <si>
    <t>Holsteiner Reitermarsch</t>
  </si>
  <si>
    <t>Max Koch</t>
  </si>
  <si>
    <t>Der Jäger aus Kurpfalz</t>
  </si>
  <si>
    <t>Eunike Häring
Tanja Gärtner
Martin Raff</t>
  </si>
  <si>
    <t>Martin Raff</t>
  </si>
  <si>
    <t>KJV Calw</t>
  </si>
  <si>
    <t>Amanda Häfele
Heide Veyel
Heinz Weber</t>
  </si>
  <si>
    <t>Amanda Häfele</t>
  </si>
  <si>
    <t>Auf Wiedersehn
(J. P. Galetti)</t>
  </si>
  <si>
    <t>Maximilian Weinrich
Gregor Arnold</t>
  </si>
  <si>
    <t>Maximilian Weinrich</t>
  </si>
  <si>
    <t>Thomas König</t>
  </si>
  <si>
    <t>KJV Crailsheim</t>
  </si>
  <si>
    <t>Paul Hermann Guter
Rainer Zeiler</t>
  </si>
  <si>
    <t>JB Stuttgart</t>
  </si>
  <si>
    <t>BG der JV Münsingen</t>
  </si>
  <si>
    <t>Eyb, Hubertus</t>
  </si>
  <si>
    <t>Kast, Karl</t>
  </si>
  <si>
    <t>Peter Zimmermann</t>
  </si>
  <si>
    <t>Peter Zimmermannan
Hans-Martin Wess</t>
  </si>
  <si>
    <t>Züri-Falken Marsch</t>
  </si>
  <si>
    <t>Herbert Neuz
Carola Dalheimer</t>
  </si>
  <si>
    <t>Nach froher Jagd</t>
  </si>
  <si>
    <t>Herbert Neuz</t>
  </si>
  <si>
    <t>Venatores ex Herbipoli</t>
  </si>
  <si>
    <t>Aufbruch zur Jagd</t>
  </si>
  <si>
    <t>Blatt schlagen</t>
  </si>
  <si>
    <t>Fuchs tot</t>
  </si>
  <si>
    <t>Begrüßung</t>
  </si>
  <si>
    <t>Zum Essen</t>
  </si>
  <si>
    <t>Muffel tot</t>
  </si>
  <si>
    <t>Jagd vorbei + Halali</t>
  </si>
  <si>
    <t>(Naturtheater)</t>
  </si>
  <si>
    <t>1</t>
  </si>
  <si>
    <t>2</t>
  </si>
  <si>
    <t>9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</si>
  <si>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</si>
  <si>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</si>
  <si>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</si>
  <si>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</si>
  <si>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</si>
  <si>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</si>
  <si>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</si>
  <si>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</si>
  <si>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</si>
  <si>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</si>
  <si>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</si>
  <si>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</si>
  <si>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</si>
  <si>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</si>
  <si>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Dr. Linder, Hans-Jörg</t>
  </si>
  <si>
    <t>Müller, Paul</t>
  </si>
  <si>
    <t>Hohenlohe/Öhringen</t>
  </si>
  <si>
    <t>Gast/Bayern</t>
  </si>
  <si>
    <t>Pause</t>
  </si>
  <si>
    <t>Käppler, Hartmut</t>
  </si>
  <si>
    <t>1 + 3</t>
  </si>
  <si>
    <t>Reihenfolge der Pflichtstücke so wie oben lt. Anmeldeformular bitte einhalten!</t>
  </si>
  <si>
    <t>Jägermarsch Nr. 2</t>
  </si>
  <si>
    <t>Rudolf Kiene
Wilfried Geiselhart</t>
  </si>
  <si>
    <t>Rudolf Kiene</t>
  </si>
  <si>
    <t>Achtung! Geänderter Zeitplan!</t>
  </si>
  <si>
    <t>Alle Teilnehmer bitte bereits um 11:20 Uhr sich bereithalten!</t>
  </si>
  <si>
    <t>(2 x 3 Gruppen gleichzeitig auf der Bühne im Naturtheater!)</t>
  </si>
  <si>
    <t>Alle Teilnehmer bitte bereits um 11:00 Uhr sich bereithalten!</t>
  </si>
  <si>
    <t>(Alle Teilnehmer gleichzeitig auf der Bühne im Naturtheater!)</t>
  </si>
  <si>
    <t>Alle Teilnehmer bitte bereits um 12:03 Uhr sich bereithalten!</t>
  </si>
  <si>
    <t>Teilnehmer LBT 2018</t>
  </si>
  <si>
    <t>Heidenheim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</si>
</sst>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;@"/>
    <numFmt numFmtId="177" formatCode="[$-407]dddd\,\ d\.\ mmmm\ yyyy"/>
  </numFmts>
  <fonts count="79">
    <font>
      <sz val="11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name val="Schwaben Alt"/>
      <family val="0"/>
    </font>
    <font>
      <b/>
      <sz val="14"/>
      <name val="Schwaben Alt"/>
      <family val="0"/>
    </font>
    <font>
      <b/>
      <sz val="10"/>
      <name val="Perpetua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name val="Arial (W1)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sz val="11"/>
      <color indexed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1"/>
      <name val="Arial"/>
      <family val="2"/>
    </font>
    <font>
      <sz val="11"/>
      <color indexed="63"/>
      <name val="Tahoma"/>
      <family val="2"/>
    </font>
    <font>
      <b/>
      <sz val="14"/>
      <name val="Arial"/>
      <family val="2"/>
    </font>
    <font>
      <sz val="18"/>
      <name val="Arial"/>
      <family val="0"/>
    </font>
    <font>
      <b/>
      <sz val="11"/>
      <color indexed="57"/>
      <name val="Arial"/>
      <family val="2"/>
    </font>
    <font>
      <sz val="12"/>
      <color indexed="9"/>
      <name val="Arial"/>
      <family val="2"/>
    </font>
    <font>
      <b/>
      <sz val="14"/>
      <color indexed="12"/>
      <name val="Arial"/>
      <family val="2"/>
    </font>
    <font>
      <sz val="18"/>
      <name val="Times New Roman"/>
      <family val="1"/>
    </font>
    <font>
      <b/>
      <sz val="14"/>
      <name val="Arial Black"/>
      <family val="2"/>
    </font>
    <font>
      <b/>
      <sz val="14"/>
      <color indexed="9"/>
      <name val="Arial Black"/>
      <family val="2"/>
    </font>
    <font>
      <b/>
      <sz val="12"/>
      <name val="Adobe Caslon Pro Bold"/>
      <family val="1"/>
    </font>
    <font>
      <b/>
      <sz val="8.5"/>
      <name val="Interstate-BoldCondensed"/>
      <family val="0"/>
    </font>
    <font>
      <b/>
      <sz val="11"/>
      <name val="Verdana"/>
      <family val="2"/>
    </font>
    <font>
      <b/>
      <sz val="18"/>
      <name val="Arial"/>
      <family val="2"/>
    </font>
    <font>
      <sz val="11"/>
      <name val="Verdana"/>
      <family val="2"/>
    </font>
    <font>
      <b/>
      <sz val="11"/>
      <color indexed="12"/>
      <name val="Arial"/>
      <family val="2"/>
    </font>
    <font>
      <b/>
      <sz val="11"/>
      <color indexed="12"/>
      <name val="Verdana"/>
      <family val="2"/>
    </font>
    <font>
      <b/>
      <sz val="11"/>
      <name val="Times New Roman"/>
      <family val="1"/>
    </font>
    <font>
      <b/>
      <sz val="11"/>
      <color indexed="9"/>
      <name val="Verdana"/>
      <family val="2"/>
    </font>
    <font>
      <sz val="11"/>
      <name val="Interstate-BoldCondensed"/>
      <family val="0"/>
    </font>
    <font>
      <sz val="11"/>
      <name val="Times New Roman"/>
      <family val="1"/>
    </font>
    <font>
      <sz val="11"/>
      <color indexed="9"/>
      <name val="Verdana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14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48" applyAlignment="1" applyProtection="1">
      <alignment wrapText="1"/>
      <protection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Fill="1" applyAlignment="1">
      <alignment/>
    </xf>
    <xf numFmtId="20" fontId="0" fillId="0" borderId="0" xfId="0" applyNumberFormat="1" applyAlignment="1">
      <alignment/>
    </xf>
    <xf numFmtId="0" fontId="1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176" fontId="6" fillId="33" borderId="10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31" fillId="0" borderId="0" xfId="0" applyFont="1" applyAlignment="1">
      <alignment horizontal="left" indent="6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1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16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0" fillId="0" borderId="18" xfId="0" applyFont="1" applyFill="1" applyBorder="1" applyAlignment="1">
      <alignment/>
    </xf>
    <xf numFmtId="49" fontId="28" fillId="0" borderId="11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2" fillId="35" borderId="10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25" xfId="0" applyFont="1" applyFill="1" applyBorder="1" applyAlignment="1">
      <alignment/>
    </xf>
    <xf numFmtId="176" fontId="6" fillId="33" borderId="11" xfId="0" applyNumberFormat="1" applyFont="1" applyFill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33" borderId="28" xfId="0" applyFont="1" applyFill="1" applyBorder="1" applyAlignment="1">
      <alignment horizontal="center" vertical="top" wrapText="1"/>
    </xf>
    <xf numFmtId="0" fontId="20" fillId="36" borderId="27" xfId="0" applyFont="1" applyFill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20" fillId="33" borderId="29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/>
    </xf>
    <xf numFmtId="0" fontId="9" fillId="0" borderId="27" xfId="0" applyFont="1" applyFill="1" applyBorder="1" applyAlignment="1">
      <alignment horizontal="center" vertical="top" wrapText="1"/>
    </xf>
    <xf numFmtId="0" fontId="4" fillId="35" borderId="3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36" borderId="32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33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34" xfId="0" applyFont="1" applyBorder="1" applyAlignment="1">
      <alignment/>
    </xf>
    <xf numFmtId="176" fontId="20" fillId="37" borderId="10" xfId="0" applyNumberFormat="1" applyFont="1" applyFill="1" applyBorder="1" applyAlignment="1">
      <alignment/>
    </xf>
    <xf numFmtId="0" fontId="20" fillId="35" borderId="29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/>
    </xf>
    <xf numFmtId="176" fontId="20" fillId="37" borderId="11" xfId="0" applyNumberFormat="1" applyFont="1" applyFill="1" applyBorder="1" applyAlignment="1">
      <alignment/>
    </xf>
    <xf numFmtId="0" fontId="20" fillId="0" borderId="18" xfId="0" applyFont="1" applyFill="1" applyBorder="1" applyAlignment="1">
      <alignment horizontal="center" vertical="top" wrapText="1"/>
    </xf>
    <xf numFmtId="0" fontId="20" fillId="37" borderId="18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/>
    </xf>
    <xf numFmtId="0" fontId="3" fillId="0" borderId="0" xfId="0" applyFont="1" applyAlignment="1">
      <alignment/>
    </xf>
    <xf numFmtId="0" fontId="4" fillId="35" borderId="29" xfId="0" applyFont="1" applyFill="1" applyBorder="1" applyAlignment="1">
      <alignment horizontal="center" vertical="top" wrapText="1"/>
    </xf>
    <xf numFmtId="0" fontId="20" fillId="0" borderId="36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0" fontId="32" fillId="0" borderId="4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20" fillId="0" borderId="32" xfId="0" applyFont="1" applyBorder="1" applyAlignment="1">
      <alignment/>
    </xf>
    <xf numFmtId="0" fontId="20" fillId="0" borderId="17" xfId="0" applyFont="1" applyBorder="1" applyAlignment="1">
      <alignment/>
    </xf>
    <xf numFmtId="49" fontId="20" fillId="0" borderId="18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176" fontId="6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176" fontId="6" fillId="33" borderId="11" xfId="0" applyNumberFormat="1" applyFont="1" applyFill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2" fillId="0" borderId="35" xfId="0" applyFont="1" applyBorder="1" applyAlignment="1">
      <alignment horizontal="left"/>
    </xf>
    <xf numFmtId="49" fontId="28" fillId="0" borderId="11" xfId="0" applyNumberFormat="1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vertical="center"/>
    </xf>
    <xf numFmtId="0" fontId="4" fillId="35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4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176" fontId="6" fillId="33" borderId="11" xfId="0" applyNumberFormat="1" applyFont="1" applyFill="1" applyBorder="1" applyAlignment="1">
      <alignment vertical="center"/>
    </xf>
    <xf numFmtId="0" fontId="0" fillId="0" borderId="43" xfId="0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44" xfId="0" applyFont="1" applyFill="1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6" fontId="6" fillId="33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20" fillId="37" borderId="18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46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31" xfId="0" applyFont="1" applyBorder="1" applyAlignment="1">
      <alignment horizontal="left"/>
    </xf>
    <xf numFmtId="49" fontId="28" fillId="0" borderId="2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D33"/>
  <sheetViews>
    <sheetView zoomScale="80" zoomScaleNormal="80" zoomScalePageLayoutView="0" workbookViewId="0" topLeftCell="A1">
      <selection activeCell="N4" sqref="N4"/>
    </sheetView>
  </sheetViews>
  <sheetFormatPr defaultColWidth="11.00390625" defaultRowHeight="14.25"/>
  <cols>
    <col min="1" max="1" width="6.25390625" style="8" customWidth="1"/>
    <col min="2" max="2" width="8.25390625" style="27" customWidth="1"/>
    <col min="3" max="3" width="23.75390625" style="0" customWidth="1"/>
    <col min="4" max="4" width="38.375" style="0" customWidth="1"/>
    <col min="5" max="5" width="20.875" style="0" bestFit="1" customWidth="1"/>
    <col min="6" max="6" width="18.25390625" style="0" bestFit="1" customWidth="1"/>
    <col min="7" max="7" width="15.625" style="0" bestFit="1" customWidth="1"/>
    <col min="8" max="8" width="6.25390625" style="3" customWidth="1"/>
    <col min="9" max="9" width="6.875" style="0" bestFit="1" customWidth="1"/>
    <col min="10" max="10" width="8.875" style="0" bestFit="1" customWidth="1"/>
    <col min="11" max="11" width="6.25390625" style="0" bestFit="1" customWidth="1"/>
    <col min="12" max="12" width="8.625" style="0" bestFit="1" customWidth="1"/>
    <col min="13" max="13" width="21.25390625" style="0" customWidth="1"/>
  </cols>
  <sheetData>
    <row r="1" spans="1:11" s="68" customFormat="1" ht="22.5">
      <c r="A1" s="67"/>
      <c r="B1" s="67"/>
      <c r="C1" s="116"/>
      <c r="D1" s="116" t="s">
        <v>26</v>
      </c>
      <c r="E1" s="117"/>
      <c r="H1" s="66"/>
      <c r="I1" s="66"/>
      <c r="J1" s="66"/>
      <c r="K1" s="66"/>
    </row>
    <row r="2" spans="1:11" s="68" customFormat="1" ht="22.5">
      <c r="A2" s="67"/>
      <c r="B2" s="67"/>
      <c r="C2" s="116"/>
      <c r="D2" s="116" t="s">
        <v>66</v>
      </c>
      <c r="E2" s="117"/>
      <c r="H2" s="66"/>
      <c r="I2" s="66"/>
      <c r="J2" s="66"/>
      <c r="K2" s="66"/>
    </row>
    <row r="3" spans="2:7" ht="23.25" thickBot="1">
      <c r="B3" s="115" t="s">
        <v>27</v>
      </c>
      <c r="C3" s="81"/>
      <c r="D3" s="43"/>
      <c r="E3" s="2"/>
      <c r="G3" s="79"/>
    </row>
    <row r="4" spans="2:7" ht="21.75" customHeight="1">
      <c r="B4" s="115" t="s">
        <v>1</v>
      </c>
      <c r="C4" s="81"/>
      <c r="D4" s="95" t="s">
        <v>22</v>
      </c>
      <c r="E4" s="304"/>
      <c r="F4" s="305"/>
      <c r="G4" s="79"/>
    </row>
    <row r="5" spans="2:9" ht="17.25">
      <c r="B5" s="262" t="s">
        <v>61</v>
      </c>
      <c r="C5" s="263"/>
      <c r="D5" s="160" t="s">
        <v>33</v>
      </c>
      <c r="E5" s="306" t="s">
        <v>34</v>
      </c>
      <c r="F5" s="307"/>
      <c r="G5" s="79"/>
      <c r="H5" s="23"/>
      <c r="I5" s="22"/>
    </row>
    <row r="6" spans="1:6" ht="17.25">
      <c r="A6" s="94"/>
      <c r="B6" s="264" t="s">
        <v>70</v>
      </c>
      <c r="C6" s="265"/>
      <c r="D6" s="111" t="s">
        <v>67</v>
      </c>
      <c r="E6" s="111" t="s">
        <v>69</v>
      </c>
      <c r="F6" s="111"/>
    </row>
    <row r="7" spans="1:6" ht="17.25" customHeight="1">
      <c r="A7" s="100"/>
      <c r="B7" s="98"/>
      <c r="C7" s="97"/>
      <c r="D7" s="111" t="s">
        <v>68</v>
      </c>
      <c r="E7" s="308" t="s">
        <v>40</v>
      </c>
      <c r="F7" s="309"/>
    </row>
    <row r="8" spans="3:11" ht="17.25" customHeight="1" thickBot="1">
      <c r="C8" s="14"/>
      <c r="D8" s="113" t="s">
        <v>21</v>
      </c>
      <c r="E8" s="310" t="s">
        <v>23</v>
      </c>
      <c r="F8" s="311"/>
      <c r="H8" s="52"/>
      <c r="I8" s="12"/>
      <c r="J8" s="12"/>
      <c r="K8" s="19"/>
    </row>
    <row r="9" spans="1:12" ht="43.5" customHeight="1" thickBot="1">
      <c r="A9" s="165" t="s">
        <v>18</v>
      </c>
      <c r="B9" s="162" t="s">
        <v>39</v>
      </c>
      <c r="C9" s="14"/>
      <c r="D9" s="99"/>
      <c r="E9" s="93"/>
      <c r="H9" s="52"/>
      <c r="I9" s="12"/>
      <c r="J9" s="12"/>
      <c r="K9" s="19"/>
      <c r="L9" s="296" t="s">
        <v>37</v>
      </c>
    </row>
    <row r="10" spans="1:17" s="16" customFormat="1" ht="15" thickBot="1" thickTop="1">
      <c r="A10" s="164"/>
      <c r="B10" s="158" t="s">
        <v>15</v>
      </c>
      <c r="C10" s="159" t="s">
        <v>14</v>
      </c>
      <c r="D10" s="157" t="s">
        <v>7</v>
      </c>
      <c r="E10" s="157" t="s">
        <v>30</v>
      </c>
      <c r="F10" s="157" t="s">
        <v>43</v>
      </c>
      <c r="G10" s="156" t="s">
        <v>24</v>
      </c>
      <c r="H10" s="157" t="s">
        <v>38</v>
      </c>
      <c r="I10" s="157" t="s">
        <v>16</v>
      </c>
      <c r="J10" s="157" t="s">
        <v>17</v>
      </c>
      <c r="K10" s="157" t="s">
        <v>10</v>
      </c>
      <c r="L10" s="157"/>
      <c r="M10" s="22"/>
      <c r="N10" s="22"/>
      <c r="O10" s="22"/>
      <c r="P10" s="22"/>
      <c r="Q10" s="22"/>
    </row>
    <row r="11" spans="1:30" ht="24.75" customHeight="1" thickTop="1">
      <c r="A11" s="105" t="s">
        <v>315</v>
      </c>
      <c r="B11" s="101">
        <v>2</v>
      </c>
      <c r="C11" s="118" t="s">
        <v>118</v>
      </c>
      <c r="D11" s="151" t="s">
        <v>81</v>
      </c>
      <c r="E11" s="151" t="s">
        <v>82</v>
      </c>
      <c r="F11" s="152" t="s">
        <v>83</v>
      </c>
      <c r="G11" s="108" t="s">
        <v>84</v>
      </c>
      <c r="H11" s="49">
        <v>10</v>
      </c>
      <c r="I11" s="153">
        <v>16</v>
      </c>
      <c r="J11" s="153">
        <v>4</v>
      </c>
      <c r="K11" s="154" t="s">
        <v>82</v>
      </c>
      <c r="L11" s="155">
        <v>0.3333333333333333</v>
      </c>
      <c r="M11" s="36"/>
      <c r="N11" s="59"/>
      <c r="O11" s="50"/>
      <c r="P11" s="50"/>
      <c r="Q11" s="62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24.75" customHeight="1">
      <c r="A12" s="106" t="s">
        <v>316</v>
      </c>
      <c r="B12" s="84">
        <v>1</v>
      </c>
      <c r="C12" s="90" t="s">
        <v>118</v>
      </c>
      <c r="D12" s="92" t="s">
        <v>117</v>
      </c>
      <c r="E12" s="92" t="s">
        <v>119</v>
      </c>
      <c r="F12" s="91" t="s">
        <v>120</v>
      </c>
      <c r="G12" s="92" t="s">
        <v>121</v>
      </c>
      <c r="H12" s="10">
        <v>25</v>
      </c>
      <c r="I12" s="10">
        <v>12</v>
      </c>
      <c r="J12" s="10">
        <v>12</v>
      </c>
      <c r="K12" s="83" t="s">
        <v>105</v>
      </c>
      <c r="L12" s="76">
        <v>0.33819444444444446</v>
      </c>
      <c r="M12" s="36"/>
      <c r="N12" s="60"/>
      <c r="O12" s="50"/>
      <c r="P12" s="50"/>
      <c r="Q12" s="2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24.75" customHeight="1">
      <c r="A13" s="105" t="s">
        <v>318</v>
      </c>
      <c r="B13" s="84">
        <v>1</v>
      </c>
      <c r="C13" s="90" t="s">
        <v>128</v>
      </c>
      <c r="D13" s="92" t="s">
        <v>127</v>
      </c>
      <c r="E13" s="92" t="s">
        <v>129</v>
      </c>
      <c r="F13" s="91" t="s">
        <v>130</v>
      </c>
      <c r="G13" s="119" t="s">
        <v>131</v>
      </c>
      <c r="H13" s="29">
        <v>95</v>
      </c>
      <c r="I13" s="10">
        <v>12</v>
      </c>
      <c r="J13" s="10">
        <v>4</v>
      </c>
      <c r="K13" s="83" t="s">
        <v>105</v>
      </c>
      <c r="L13" s="289">
        <v>0.3430555555555555</v>
      </c>
      <c r="M13" s="36"/>
      <c r="N13" s="48"/>
      <c r="O13" s="50"/>
      <c r="P13" s="41"/>
      <c r="Q13" s="22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24.75" customHeight="1">
      <c r="A14" s="106" t="s">
        <v>319</v>
      </c>
      <c r="B14" s="84">
        <v>2</v>
      </c>
      <c r="C14" s="90" t="s">
        <v>123</v>
      </c>
      <c r="D14" s="92" t="s">
        <v>122</v>
      </c>
      <c r="E14" s="92" t="s">
        <v>124</v>
      </c>
      <c r="F14" s="91" t="s">
        <v>125</v>
      </c>
      <c r="G14" s="92" t="s">
        <v>126</v>
      </c>
      <c r="H14" s="10">
        <v>100</v>
      </c>
      <c r="I14" s="10">
        <v>14</v>
      </c>
      <c r="J14" s="10">
        <v>0</v>
      </c>
      <c r="K14" s="83" t="s">
        <v>89</v>
      </c>
      <c r="L14" s="77">
        <v>0.34791666666666665</v>
      </c>
      <c r="M14" s="36"/>
      <c r="N14" s="48"/>
      <c r="O14" s="50"/>
      <c r="P14" s="50"/>
      <c r="Q14" s="22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24.75" customHeight="1">
      <c r="A15" s="105" t="s">
        <v>320</v>
      </c>
      <c r="B15" s="85">
        <v>2</v>
      </c>
      <c r="C15" s="90" t="s">
        <v>86</v>
      </c>
      <c r="D15" s="18" t="s">
        <v>85</v>
      </c>
      <c r="E15" s="80" t="s">
        <v>93</v>
      </c>
      <c r="F15" s="92" t="s">
        <v>88</v>
      </c>
      <c r="G15" s="110" t="s">
        <v>88</v>
      </c>
      <c r="H15" s="49">
        <v>125</v>
      </c>
      <c r="I15" s="10">
        <v>15</v>
      </c>
      <c r="J15" s="10">
        <v>1</v>
      </c>
      <c r="K15" s="109" t="s">
        <v>89</v>
      </c>
      <c r="L15" s="289">
        <v>0.3527777777777778</v>
      </c>
      <c r="M15" s="36"/>
      <c r="N15" s="48"/>
      <c r="O15" s="50"/>
      <c r="P15" s="50"/>
      <c r="Q15" s="2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24.75" customHeight="1">
      <c r="A16" s="106" t="s">
        <v>321</v>
      </c>
      <c r="B16" s="85">
        <v>1</v>
      </c>
      <c r="C16" s="90" t="s">
        <v>102</v>
      </c>
      <c r="D16" s="92" t="s">
        <v>101</v>
      </c>
      <c r="E16" s="92" t="s">
        <v>103</v>
      </c>
      <c r="F16" s="92" t="s">
        <v>104</v>
      </c>
      <c r="G16" s="92" t="s">
        <v>104</v>
      </c>
      <c r="H16" s="153">
        <v>150</v>
      </c>
      <c r="I16" s="10">
        <v>8</v>
      </c>
      <c r="J16" s="10">
        <v>6</v>
      </c>
      <c r="K16" s="83" t="s">
        <v>105</v>
      </c>
      <c r="L16" s="77">
        <v>0.3576388888888889</v>
      </c>
      <c r="M16" s="36"/>
      <c r="N16" s="48"/>
      <c r="O16" s="50"/>
      <c r="P16" s="41"/>
      <c r="Q16" s="2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24.75" customHeight="1">
      <c r="A17" s="105" t="s">
        <v>322</v>
      </c>
      <c r="B17" s="84">
        <v>2</v>
      </c>
      <c r="C17" s="90" t="s">
        <v>91</v>
      </c>
      <c r="D17" s="92" t="s">
        <v>90</v>
      </c>
      <c r="E17" s="92" t="s">
        <v>92</v>
      </c>
      <c r="F17" s="91" t="s">
        <v>94</v>
      </c>
      <c r="G17" s="119" t="s">
        <v>95</v>
      </c>
      <c r="H17" s="31">
        <v>160</v>
      </c>
      <c r="I17" s="10">
        <v>16</v>
      </c>
      <c r="J17" s="10">
        <v>2</v>
      </c>
      <c r="K17" s="109" t="s">
        <v>89</v>
      </c>
      <c r="L17" s="155">
        <v>0.3625</v>
      </c>
      <c r="M17" s="36"/>
      <c r="N17" s="48"/>
      <c r="O17" s="50"/>
      <c r="P17" s="41"/>
      <c r="Q17" s="22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24.75" customHeight="1">
      <c r="A18" s="106" t="s">
        <v>323</v>
      </c>
      <c r="B18" s="84">
        <v>1</v>
      </c>
      <c r="C18" s="90" t="s">
        <v>110</v>
      </c>
      <c r="D18" s="92" t="s">
        <v>106</v>
      </c>
      <c r="E18" s="92" t="s">
        <v>107</v>
      </c>
      <c r="F18" s="91" t="s">
        <v>108</v>
      </c>
      <c r="G18" s="92" t="s">
        <v>109</v>
      </c>
      <c r="H18" s="31">
        <v>170</v>
      </c>
      <c r="I18" s="10">
        <v>20</v>
      </c>
      <c r="J18" s="10">
        <v>2</v>
      </c>
      <c r="K18" s="83" t="s">
        <v>111</v>
      </c>
      <c r="L18" s="76">
        <v>0.3673611111111111</v>
      </c>
      <c r="M18" s="36"/>
      <c r="N18" s="48"/>
      <c r="O18" s="50"/>
      <c r="P18" s="41"/>
      <c r="Q18" s="22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24.75" customHeight="1">
      <c r="A19" s="105" t="s">
        <v>317</v>
      </c>
      <c r="B19" s="84">
        <v>1</v>
      </c>
      <c r="C19" s="90" t="s">
        <v>133</v>
      </c>
      <c r="D19" s="38" t="s">
        <v>132</v>
      </c>
      <c r="E19" s="92" t="s">
        <v>134</v>
      </c>
      <c r="F19" s="91" t="s">
        <v>135</v>
      </c>
      <c r="G19" s="119" t="s">
        <v>136</v>
      </c>
      <c r="H19" s="31">
        <v>175</v>
      </c>
      <c r="I19" s="10">
        <v>10</v>
      </c>
      <c r="J19" s="10">
        <v>1</v>
      </c>
      <c r="K19" s="83" t="s">
        <v>111</v>
      </c>
      <c r="L19" s="155">
        <v>0.37222222222222223</v>
      </c>
      <c r="M19" s="36"/>
      <c r="N19" s="63"/>
      <c r="O19" s="50"/>
      <c r="P19" s="41"/>
      <c r="Q19" s="22"/>
      <c r="R19" s="16"/>
      <c r="S19" s="16"/>
      <c r="T19" s="88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24.75" customHeight="1">
      <c r="A20" s="106" t="s">
        <v>324</v>
      </c>
      <c r="B20" s="85">
        <v>2</v>
      </c>
      <c r="C20" s="90" t="s">
        <v>113</v>
      </c>
      <c r="D20" s="92" t="s">
        <v>112</v>
      </c>
      <c r="E20" s="92" t="s">
        <v>114</v>
      </c>
      <c r="F20" s="92" t="s">
        <v>115</v>
      </c>
      <c r="G20" s="92" t="s">
        <v>115</v>
      </c>
      <c r="H20" s="10">
        <v>215</v>
      </c>
      <c r="I20" s="10">
        <v>17</v>
      </c>
      <c r="J20" s="10">
        <v>4</v>
      </c>
      <c r="K20" s="83" t="s">
        <v>100</v>
      </c>
      <c r="L20" s="77">
        <v>0.3770833333333334</v>
      </c>
      <c r="M20" s="36"/>
      <c r="N20" s="48"/>
      <c r="O20" s="50"/>
      <c r="P20" s="41"/>
      <c r="Q20" s="22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24.75" customHeight="1">
      <c r="A21" s="105" t="s">
        <v>325</v>
      </c>
      <c r="B21" s="85">
        <v>1</v>
      </c>
      <c r="C21" s="90" t="s">
        <v>97</v>
      </c>
      <c r="D21" s="92" t="s">
        <v>96</v>
      </c>
      <c r="E21" s="92" t="s">
        <v>98</v>
      </c>
      <c r="F21" s="92" t="s">
        <v>99</v>
      </c>
      <c r="G21" s="92" t="s">
        <v>99</v>
      </c>
      <c r="H21" s="10">
        <v>360</v>
      </c>
      <c r="I21" s="10">
        <v>10</v>
      </c>
      <c r="J21" s="10">
        <v>1</v>
      </c>
      <c r="K21" s="83" t="s">
        <v>100</v>
      </c>
      <c r="L21" s="289">
        <v>0.3819444444444444</v>
      </c>
      <c r="M21" s="36"/>
      <c r="N21" s="64"/>
      <c r="O21" s="65"/>
      <c r="P21" s="65"/>
      <c r="Q21" s="22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3:30" ht="15" customHeight="1">
      <c r="C22" s="71"/>
      <c r="E22" s="36"/>
      <c r="F22" s="16"/>
      <c r="I22" s="18"/>
      <c r="J22" s="18"/>
      <c r="K22" s="20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3:14" ht="17.25">
      <c r="C23" s="71"/>
      <c r="E23" s="36"/>
      <c r="F23" s="16"/>
      <c r="H23" s="9"/>
      <c r="I23" s="150">
        <f>SUM(I11:I22)</f>
        <v>150</v>
      </c>
      <c r="J23" s="150">
        <f>SUM(J11:J22)</f>
        <v>37</v>
      </c>
      <c r="K23" s="2"/>
      <c r="L23" s="2"/>
      <c r="M23" s="2"/>
      <c r="N23" s="2"/>
    </row>
    <row r="24" spans="3:13" ht="15">
      <c r="C24" s="71"/>
      <c r="E24" s="36"/>
      <c r="F24" s="16"/>
      <c r="M24" s="4"/>
    </row>
    <row r="25" spans="3:9" ht="15">
      <c r="C25" s="71"/>
      <c r="E25" s="36"/>
      <c r="F25" s="16"/>
      <c r="H25" s="53"/>
      <c r="I25" s="16"/>
    </row>
    <row r="26" spans="3:8" ht="15">
      <c r="C26" s="71"/>
      <c r="E26" s="36"/>
      <c r="F26" s="16"/>
      <c r="H26" s="53"/>
    </row>
    <row r="27" spans="3:8" ht="15">
      <c r="C27" s="71"/>
      <c r="E27" s="36"/>
      <c r="F27" s="16"/>
      <c r="H27" s="53"/>
    </row>
    <row r="28" spans="3:14" ht="17.25">
      <c r="C28" s="71"/>
      <c r="E28" s="36"/>
      <c r="F28" s="16"/>
      <c r="H28" s="9"/>
      <c r="I28" s="1"/>
      <c r="J28" s="2"/>
      <c r="K28" s="2"/>
      <c r="L28" s="2"/>
      <c r="M28" s="2"/>
      <c r="N28" s="2"/>
    </row>
    <row r="29" spans="3:6" ht="15">
      <c r="C29" s="71"/>
      <c r="E29" s="36"/>
      <c r="F29" s="16"/>
    </row>
    <row r="30" spans="3:6" ht="15">
      <c r="C30" s="70"/>
      <c r="E30" s="36"/>
      <c r="F30" s="16"/>
    </row>
    <row r="31" spans="3:6" ht="15">
      <c r="C31" s="72"/>
      <c r="E31" s="36"/>
      <c r="F31" s="16"/>
    </row>
    <row r="32" spans="3:8" ht="15">
      <c r="C32" s="14"/>
      <c r="H32" s="8"/>
    </row>
    <row r="33" ht="15">
      <c r="C33" s="16"/>
    </row>
  </sheetData>
  <sheetProtection/>
  <mergeCells count="4">
    <mergeCell ref="E4:F4"/>
    <mergeCell ref="E5:F5"/>
    <mergeCell ref="E7:F7"/>
    <mergeCell ref="E8:F8"/>
  </mergeCells>
  <printOptions verticalCentered="1"/>
  <pageMargins left="0.1968503937007874" right="0.3937007874015748" top="0.3937007874015748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D41"/>
  <sheetViews>
    <sheetView zoomScale="76" zoomScaleNormal="76" zoomScaleSheetLayoutView="80" zoomScalePageLayoutView="0" workbookViewId="0" topLeftCell="A10">
      <selection activeCell="J32" sqref="J32"/>
    </sheetView>
  </sheetViews>
  <sheetFormatPr defaultColWidth="11.00390625" defaultRowHeight="14.25"/>
  <cols>
    <col min="1" max="1" width="5.50390625" style="8" customWidth="1"/>
    <col min="2" max="2" width="8.25390625" style="27" customWidth="1"/>
    <col min="3" max="3" width="26.375" style="0" customWidth="1"/>
    <col min="4" max="4" width="28.00390625" style="0" customWidth="1"/>
    <col min="5" max="5" width="22.50390625" style="0" customWidth="1"/>
    <col min="6" max="6" width="18.25390625" style="0" bestFit="1" customWidth="1"/>
    <col min="7" max="7" width="18.125" style="0" customWidth="1"/>
    <col min="8" max="8" width="4.375" style="3" bestFit="1" customWidth="1"/>
    <col min="9" max="9" width="6.875" style="0" bestFit="1" customWidth="1"/>
    <col min="10" max="11" width="6.75390625" style="0" bestFit="1" customWidth="1"/>
    <col min="12" max="12" width="8.625" style="0" bestFit="1" customWidth="1"/>
    <col min="13" max="13" width="21.25390625" style="0" customWidth="1"/>
  </cols>
  <sheetData>
    <row r="1" spans="1:11" s="68" customFormat="1" ht="22.5">
      <c r="A1" s="67"/>
      <c r="B1" s="67"/>
      <c r="C1" s="116"/>
      <c r="D1" s="116" t="s">
        <v>26</v>
      </c>
      <c r="E1" s="117"/>
      <c r="H1" s="66"/>
      <c r="I1" s="66"/>
      <c r="J1" s="66"/>
      <c r="K1" s="66"/>
    </row>
    <row r="2" spans="1:11" s="68" customFormat="1" ht="22.5">
      <c r="A2" s="67"/>
      <c r="B2" s="67"/>
      <c r="C2" s="116"/>
      <c r="D2" s="116" t="s">
        <v>66</v>
      </c>
      <c r="E2" s="117"/>
      <c r="H2" s="66"/>
      <c r="I2" s="66"/>
      <c r="J2" s="66"/>
      <c r="K2" s="66"/>
    </row>
    <row r="3" spans="1:7" ht="23.25" thickBot="1">
      <c r="A3" s="312" t="s">
        <v>45</v>
      </c>
      <c r="B3" s="312"/>
      <c r="C3" s="312"/>
      <c r="D3" s="43"/>
      <c r="E3" s="2"/>
      <c r="G3" s="79"/>
    </row>
    <row r="4" spans="1:7" ht="21.75" customHeight="1">
      <c r="A4" s="312" t="s">
        <v>1</v>
      </c>
      <c r="B4" s="312"/>
      <c r="C4" s="313"/>
      <c r="D4" s="95" t="s">
        <v>22</v>
      </c>
      <c r="E4" s="96"/>
      <c r="G4" s="79"/>
    </row>
    <row r="5" spans="1:9" ht="22.5">
      <c r="A5" s="169" t="s">
        <v>44</v>
      </c>
      <c r="B5" s="170"/>
      <c r="C5" s="171"/>
      <c r="D5" s="160" t="s">
        <v>33</v>
      </c>
      <c r="E5" s="161" t="s">
        <v>34</v>
      </c>
      <c r="G5" s="79"/>
      <c r="H5" s="23"/>
      <c r="I5" s="22"/>
    </row>
    <row r="6" spans="1:5" ht="17.25">
      <c r="A6" s="264" t="s">
        <v>61</v>
      </c>
      <c r="B6" s="266"/>
      <c r="C6" s="265"/>
      <c r="D6" s="111" t="s">
        <v>32</v>
      </c>
      <c r="E6" s="112" t="s">
        <v>31</v>
      </c>
    </row>
    <row r="7" spans="1:5" ht="17.25" customHeight="1">
      <c r="A7" s="267" t="s">
        <v>70</v>
      </c>
      <c r="B7" s="98"/>
      <c r="C7" s="97"/>
      <c r="D7" s="111" t="s">
        <v>68</v>
      </c>
      <c r="E7" s="112" t="s">
        <v>36</v>
      </c>
    </row>
    <row r="8" spans="3:11" ht="17.25" customHeight="1" thickBot="1">
      <c r="C8" s="14"/>
      <c r="D8" s="113" t="s">
        <v>71</v>
      </c>
      <c r="E8" s="114" t="s">
        <v>35</v>
      </c>
      <c r="H8" s="52"/>
      <c r="I8" s="12"/>
      <c r="J8" s="12"/>
      <c r="K8" s="19"/>
    </row>
    <row r="9" spans="3:11" ht="15" customHeight="1">
      <c r="C9" s="14"/>
      <c r="D9" s="172"/>
      <c r="E9" s="166"/>
      <c r="H9" s="52"/>
      <c r="I9" s="12"/>
      <c r="J9" s="12"/>
      <c r="K9" s="19"/>
    </row>
    <row r="10" spans="1:12" ht="33" customHeight="1" thickBot="1">
      <c r="A10" s="165" t="s">
        <v>18</v>
      </c>
      <c r="B10" s="162" t="s">
        <v>39</v>
      </c>
      <c r="C10" s="14"/>
      <c r="D10" s="99"/>
      <c r="E10" s="93"/>
      <c r="H10" s="52"/>
      <c r="I10" s="12"/>
      <c r="J10" s="12"/>
      <c r="K10" s="19"/>
      <c r="L10" s="163" t="s">
        <v>37</v>
      </c>
    </row>
    <row r="11" spans="1:17" s="16" customFormat="1" ht="15" customHeight="1" thickBot="1" thickTop="1">
      <c r="A11" s="164"/>
      <c r="B11" s="158" t="s">
        <v>15</v>
      </c>
      <c r="C11" s="159" t="s">
        <v>14</v>
      </c>
      <c r="D11" s="157" t="s">
        <v>7</v>
      </c>
      <c r="E11" s="157" t="s">
        <v>30</v>
      </c>
      <c r="F11" s="157" t="s">
        <v>43</v>
      </c>
      <c r="G11" s="156" t="s">
        <v>24</v>
      </c>
      <c r="H11" s="157" t="s">
        <v>38</v>
      </c>
      <c r="I11" s="157" t="s">
        <v>16</v>
      </c>
      <c r="J11" s="157" t="s">
        <v>46</v>
      </c>
      <c r="K11" s="157" t="s">
        <v>10</v>
      </c>
      <c r="L11" s="157"/>
      <c r="M11" s="22"/>
      <c r="N11" s="22"/>
      <c r="O11" s="22"/>
      <c r="P11" s="22"/>
      <c r="Q11" s="22"/>
    </row>
    <row r="12" spans="1:30" ht="38.25" customHeight="1" thickTop="1">
      <c r="A12" s="105" t="s">
        <v>315</v>
      </c>
      <c r="B12" s="101">
        <v>1</v>
      </c>
      <c r="C12" s="291" t="s">
        <v>169</v>
      </c>
      <c r="D12" s="168" t="s">
        <v>167</v>
      </c>
      <c r="E12" s="292" t="s">
        <v>168</v>
      </c>
      <c r="F12" s="272" t="s">
        <v>170</v>
      </c>
      <c r="G12" s="293" t="s">
        <v>171</v>
      </c>
      <c r="H12" s="153">
        <v>45</v>
      </c>
      <c r="I12" s="153">
        <v>22</v>
      </c>
      <c r="J12" s="153">
        <v>2</v>
      </c>
      <c r="K12" s="83" t="s">
        <v>105</v>
      </c>
      <c r="L12" s="289">
        <v>0.4069444444444445</v>
      </c>
      <c r="M12" s="36"/>
      <c r="N12" s="59"/>
      <c r="O12" s="50"/>
      <c r="P12" s="50"/>
      <c r="Q12" s="6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24.75" customHeight="1">
      <c r="A13" s="106" t="s">
        <v>316</v>
      </c>
      <c r="B13" s="84">
        <v>2</v>
      </c>
      <c r="C13" s="90" t="s">
        <v>206</v>
      </c>
      <c r="D13" s="92" t="s">
        <v>205</v>
      </c>
      <c r="E13" s="92" t="s">
        <v>119</v>
      </c>
      <c r="F13" s="91" t="s">
        <v>207</v>
      </c>
      <c r="G13" s="92" t="s">
        <v>208</v>
      </c>
      <c r="H13" s="10">
        <v>50</v>
      </c>
      <c r="I13" s="10">
        <v>19</v>
      </c>
      <c r="J13" s="10">
        <v>0</v>
      </c>
      <c r="K13" s="83" t="s">
        <v>105</v>
      </c>
      <c r="L13" s="77">
        <v>0.41180555555555554</v>
      </c>
      <c r="M13" s="36"/>
      <c r="N13" s="60"/>
      <c r="O13" s="50"/>
      <c r="P13" s="50"/>
      <c r="Q13" s="22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24.75" customHeight="1">
      <c r="A14" s="105" t="s">
        <v>318</v>
      </c>
      <c r="B14" s="84">
        <v>2</v>
      </c>
      <c r="C14" s="90" t="s">
        <v>165</v>
      </c>
      <c r="D14" s="92" t="s">
        <v>177</v>
      </c>
      <c r="E14" s="92" t="s">
        <v>178</v>
      </c>
      <c r="F14" s="91" t="s">
        <v>179</v>
      </c>
      <c r="G14" s="92" t="s">
        <v>180</v>
      </c>
      <c r="H14" s="10">
        <v>55</v>
      </c>
      <c r="I14" s="10">
        <v>18</v>
      </c>
      <c r="J14" s="10">
        <v>4</v>
      </c>
      <c r="K14" s="83" t="s">
        <v>181</v>
      </c>
      <c r="L14" s="289">
        <v>0.4166666666666667</v>
      </c>
      <c r="M14" s="36"/>
      <c r="N14" s="48"/>
      <c r="O14" s="50"/>
      <c r="P14" s="41"/>
      <c r="Q14" s="22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24.75" customHeight="1">
      <c r="A15" s="106" t="s">
        <v>319</v>
      </c>
      <c r="B15" s="84">
        <v>1</v>
      </c>
      <c r="C15" s="90" t="s">
        <v>113</v>
      </c>
      <c r="D15" s="92" t="s">
        <v>186</v>
      </c>
      <c r="E15" s="92" t="s">
        <v>187</v>
      </c>
      <c r="F15" s="91" t="s">
        <v>188</v>
      </c>
      <c r="G15" s="92" t="s">
        <v>189</v>
      </c>
      <c r="H15" s="10">
        <v>68</v>
      </c>
      <c r="I15" s="10">
        <v>18</v>
      </c>
      <c r="J15" s="10">
        <v>0</v>
      </c>
      <c r="K15" s="83" t="s">
        <v>105</v>
      </c>
      <c r="L15" s="76">
        <v>0.4215277777777778</v>
      </c>
      <c r="M15" s="36"/>
      <c r="N15" s="48"/>
      <c r="O15" s="50"/>
      <c r="P15" s="50"/>
      <c r="Q15" s="2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24.75" customHeight="1">
      <c r="A16" s="105" t="s">
        <v>320</v>
      </c>
      <c r="B16" s="84">
        <v>2</v>
      </c>
      <c r="C16" s="90" t="s">
        <v>191</v>
      </c>
      <c r="D16" s="92" t="s">
        <v>201</v>
      </c>
      <c r="E16" s="292" t="s">
        <v>202</v>
      </c>
      <c r="F16" s="91" t="s">
        <v>203</v>
      </c>
      <c r="G16" s="92" t="s">
        <v>204</v>
      </c>
      <c r="H16" s="153">
        <v>80</v>
      </c>
      <c r="I16" s="10">
        <v>25</v>
      </c>
      <c r="J16" s="10">
        <v>4</v>
      </c>
      <c r="K16" s="173" t="s">
        <v>105</v>
      </c>
      <c r="L16" s="289">
        <v>0.4263888888888889</v>
      </c>
      <c r="M16" s="36"/>
      <c r="N16" s="48"/>
      <c r="O16" s="50"/>
      <c r="P16" s="50"/>
      <c r="Q16" s="2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24.75" customHeight="1">
      <c r="A17" s="106" t="s">
        <v>321</v>
      </c>
      <c r="B17" s="84">
        <v>1</v>
      </c>
      <c r="C17" s="90" t="s">
        <v>183</v>
      </c>
      <c r="D17" s="92" t="s">
        <v>182</v>
      </c>
      <c r="E17" s="92" t="s">
        <v>184</v>
      </c>
      <c r="F17" s="174" t="s">
        <v>337</v>
      </c>
      <c r="G17" s="92" t="s">
        <v>185</v>
      </c>
      <c r="H17" s="153">
        <v>140</v>
      </c>
      <c r="I17" s="10">
        <v>25</v>
      </c>
      <c r="J17" s="10">
        <v>2</v>
      </c>
      <c r="K17" s="83" t="s">
        <v>105</v>
      </c>
      <c r="L17" s="77">
        <v>0.43124999999999997</v>
      </c>
      <c r="M17" s="36"/>
      <c r="N17" s="48"/>
      <c r="O17" s="50"/>
      <c r="P17" s="41"/>
      <c r="Q17" s="22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24.75" customHeight="1">
      <c r="A18" s="105" t="s">
        <v>322</v>
      </c>
      <c r="B18" s="84">
        <v>1</v>
      </c>
      <c r="C18" s="90" t="s">
        <v>147</v>
      </c>
      <c r="D18" s="92" t="s">
        <v>146</v>
      </c>
      <c r="E18" s="92" t="s">
        <v>148</v>
      </c>
      <c r="F18" s="271" t="s">
        <v>149</v>
      </c>
      <c r="G18" s="119" t="s">
        <v>149</v>
      </c>
      <c r="H18" s="31">
        <v>110</v>
      </c>
      <c r="I18" s="10">
        <v>20</v>
      </c>
      <c r="J18" s="10">
        <v>3</v>
      </c>
      <c r="K18" s="83" t="s">
        <v>89</v>
      </c>
      <c r="L18" s="155">
        <v>0.4361111111111111</v>
      </c>
      <c r="M18" s="36"/>
      <c r="N18" s="48"/>
      <c r="O18" s="50"/>
      <c r="P18" s="41"/>
      <c r="Q18" s="22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21">
      <c r="A19" s="106" t="s">
        <v>323</v>
      </c>
      <c r="B19" s="85">
        <v>2</v>
      </c>
      <c r="C19" s="90" t="s">
        <v>165</v>
      </c>
      <c r="D19" s="92" t="s">
        <v>163</v>
      </c>
      <c r="E19" s="92" t="s">
        <v>164</v>
      </c>
      <c r="F19" s="273" t="s">
        <v>166</v>
      </c>
      <c r="G19" s="92" t="s">
        <v>166</v>
      </c>
      <c r="H19" s="10">
        <v>80</v>
      </c>
      <c r="I19" s="10">
        <v>23</v>
      </c>
      <c r="J19" s="10">
        <v>6</v>
      </c>
      <c r="K19" s="83" t="s">
        <v>89</v>
      </c>
      <c r="L19" s="77">
        <v>0.44097222222222227</v>
      </c>
      <c r="M19" s="36"/>
      <c r="N19" s="48"/>
      <c r="O19" s="50"/>
      <c r="P19" s="41"/>
      <c r="Q19" s="22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24.75" customHeight="1">
      <c r="A20" s="105" t="s">
        <v>317</v>
      </c>
      <c r="B20" s="85">
        <v>1</v>
      </c>
      <c r="C20" s="90" t="s">
        <v>151</v>
      </c>
      <c r="D20" s="92" t="s">
        <v>150</v>
      </c>
      <c r="E20" s="92" t="s">
        <v>152</v>
      </c>
      <c r="F20" s="273" t="s">
        <v>153</v>
      </c>
      <c r="G20" s="92" t="s">
        <v>154</v>
      </c>
      <c r="H20" s="10">
        <v>90</v>
      </c>
      <c r="I20" s="10">
        <v>18</v>
      </c>
      <c r="J20" s="10">
        <v>2</v>
      </c>
      <c r="K20" s="83" t="s">
        <v>89</v>
      </c>
      <c r="L20" s="289">
        <v>0.4458333333333333</v>
      </c>
      <c r="M20" s="36"/>
      <c r="N20" s="48"/>
      <c r="O20" s="50"/>
      <c r="P20" s="41"/>
      <c r="Q20" s="22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24.75" customHeight="1">
      <c r="A21" s="314" t="s">
        <v>336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6"/>
      <c r="M21" s="36"/>
      <c r="N21" s="48"/>
      <c r="O21" s="50"/>
      <c r="P21" s="41"/>
      <c r="Q21" s="22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24.75" customHeight="1">
      <c r="A22" s="106" t="s">
        <v>324</v>
      </c>
      <c r="B22" s="84">
        <v>2</v>
      </c>
      <c r="C22" s="90" t="s">
        <v>159</v>
      </c>
      <c r="D22" s="92" t="s">
        <v>158</v>
      </c>
      <c r="E22" s="92" t="s">
        <v>160</v>
      </c>
      <c r="F22" s="273" t="s">
        <v>161</v>
      </c>
      <c r="G22" s="92" t="s">
        <v>162</v>
      </c>
      <c r="H22" s="31">
        <v>96</v>
      </c>
      <c r="I22" s="10">
        <v>30</v>
      </c>
      <c r="J22" s="10">
        <v>8</v>
      </c>
      <c r="K22" s="83" t="s">
        <v>105</v>
      </c>
      <c r="L22" s="76">
        <v>0.4583333333333333</v>
      </c>
      <c r="M22" s="36"/>
      <c r="N22" s="48"/>
      <c r="O22" s="50"/>
      <c r="P22" s="41"/>
      <c r="Q22" s="22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21">
      <c r="A23" s="105" t="s">
        <v>325</v>
      </c>
      <c r="B23" s="84">
        <v>1</v>
      </c>
      <c r="C23" s="90" t="s">
        <v>195</v>
      </c>
      <c r="D23" s="92" t="s">
        <v>297</v>
      </c>
      <c r="E23" s="92" t="s">
        <v>194</v>
      </c>
      <c r="F23" s="91" t="s">
        <v>298</v>
      </c>
      <c r="G23" s="92" t="s">
        <v>299</v>
      </c>
      <c r="H23" s="10" t="s">
        <v>116</v>
      </c>
      <c r="I23" s="10">
        <v>11</v>
      </c>
      <c r="J23" s="10">
        <v>6</v>
      </c>
      <c r="K23" s="83" t="s">
        <v>89</v>
      </c>
      <c r="L23" s="289">
        <v>0.46319444444444446</v>
      </c>
      <c r="M23" s="36"/>
      <c r="N23" s="48"/>
      <c r="O23" s="50"/>
      <c r="P23" s="41"/>
      <c r="Q23" s="22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24.75" customHeight="1">
      <c r="A24" s="106" t="s">
        <v>326</v>
      </c>
      <c r="B24" s="85">
        <v>2</v>
      </c>
      <c r="C24" s="90" t="s">
        <v>133</v>
      </c>
      <c r="D24" s="92" t="s">
        <v>142</v>
      </c>
      <c r="E24" s="92" t="s">
        <v>143</v>
      </c>
      <c r="F24" s="273" t="s">
        <v>144</v>
      </c>
      <c r="G24" s="119" t="s">
        <v>145</v>
      </c>
      <c r="H24" s="31">
        <v>100</v>
      </c>
      <c r="I24" s="10">
        <v>13</v>
      </c>
      <c r="J24" s="10">
        <v>0</v>
      </c>
      <c r="K24" s="83" t="s">
        <v>89</v>
      </c>
      <c r="L24" s="76">
        <v>0.4680555555555555</v>
      </c>
      <c r="M24" s="36"/>
      <c r="N24" s="48"/>
      <c r="O24" s="50"/>
      <c r="P24" s="41"/>
      <c r="Q24" s="22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24.75" customHeight="1">
      <c r="A25" s="105" t="s">
        <v>327</v>
      </c>
      <c r="B25" s="84">
        <v>2</v>
      </c>
      <c r="C25" s="90" t="s">
        <v>191</v>
      </c>
      <c r="D25" s="92" t="s">
        <v>190</v>
      </c>
      <c r="E25" s="92" t="s">
        <v>143</v>
      </c>
      <c r="F25" s="91" t="s">
        <v>192</v>
      </c>
      <c r="G25" s="92" t="s">
        <v>193</v>
      </c>
      <c r="H25" s="10">
        <v>100</v>
      </c>
      <c r="I25" s="10">
        <v>16</v>
      </c>
      <c r="J25" s="10">
        <v>2</v>
      </c>
      <c r="K25" s="83" t="s">
        <v>89</v>
      </c>
      <c r="L25" s="155">
        <v>0.47291666666666665</v>
      </c>
      <c r="M25" s="36"/>
      <c r="N25" s="48"/>
      <c r="O25" s="50"/>
      <c r="P25" s="41"/>
      <c r="Q25" s="22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24.75" customHeight="1">
      <c r="A26" s="106" t="s">
        <v>328</v>
      </c>
      <c r="B26" s="85">
        <v>1</v>
      </c>
      <c r="C26" s="90" t="s">
        <v>156</v>
      </c>
      <c r="D26" s="92" t="s">
        <v>155</v>
      </c>
      <c r="E26" s="38" t="s">
        <v>87</v>
      </c>
      <c r="F26" s="273" t="s">
        <v>157</v>
      </c>
      <c r="G26" s="92" t="s">
        <v>157</v>
      </c>
      <c r="H26" s="10">
        <v>145</v>
      </c>
      <c r="I26" s="10">
        <v>15</v>
      </c>
      <c r="J26" s="10">
        <v>1</v>
      </c>
      <c r="K26" s="83" t="s">
        <v>89</v>
      </c>
      <c r="L26" s="77">
        <v>0.4777777777777778</v>
      </c>
      <c r="M26" s="274"/>
      <c r="N26" s="48"/>
      <c r="O26" s="50"/>
      <c r="P26" s="41"/>
      <c r="Q26" s="2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24.75" customHeight="1">
      <c r="A27" s="105" t="s">
        <v>329</v>
      </c>
      <c r="B27" s="84">
        <v>1</v>
      </c>
      <c r="C27" s="38" t="s">
        <v>173</v>
      </c>
      <c r="D27" s="92" t="s">
        <v>172</v>
      </c>
      <c r="E27" s="92" t="s">
        <v>174</v>
      </c>
      <c r="F27" s="271" t="s">
        <v>175</v>
      </c>
      <c r="G27" s="92" t="s">
        <v>176</v>
      </c>
      <c r="H27" s="10">
        <v>170</v>
      </c>
      <c r="I27" s="10">
        <v>17</v>
      </c>
      <c r="J27" s="10">
        <v>3</v>
      </c>
      <c r="K27" s="38" t="s">
        <v>89</v>
      </c>
      <c r="L27" s="77">
        <v>0.4826388888888889</v>
      </c>
      <c r="M27" s="36"/>
      <c r="N27" s="48"/>
      <c r="O27" s="50"/>
      <c r="P27" s="41"/>
      <c r="Q27" s="22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24.75" customHeight="1">
      <c r="A28" s="106" t="s">
        <v>330</v>
      </c>
      <c r="B28" s="84">
        <v>2</v>
      </c>
      <c r="C28" s="90" t="s">
        <v>138</v>
      </c>
      <c r="D28" s="92" t="s">
        <v>137</v>
      </c>
      <c r="E28" s="38" t="s">
        <v>139</v>
      </c>
      <c r="F28" s="271" t="s">
        <v>140</v>
      </c>
      <c r="G28" s="119" t="s">
        <v>141</v>
      </c>
      <c r="H28" s="31">
        <v>160</v>
      </c>
      <c r="I28" s="10">
        <v>15</v>
      </c>
      <c r="J28" s="10">
        <v>0</v>
      </c>
      <c r="K28" s="83" t="s">
        <v>89</v>
      </c>
      <c r="L28" s="77">
        <v>0.4875</v>
      </c>
      <c r="M28" s="36"/>
      <c r="N28" s="48"/>
      <c r="O28" s="50"/>
      <c r="P28" s="41"/>
      <c r="Q28" s="22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24.75" customHeight="1">
      <c r="A29" s="105" t="s">
        <v>331</v>
      </c>
      <c r="B29" s="84">
        <v>1</v>
      </c>
      <c r="C29" s="90" t="s">
        <v>197</v>
      </c>
      <c r="D29" s="92" t="s">
        <v>196</v>
      </c>
      <c r="E29" s="92" t="s">
        <v>198</v>
      </c>
      <c r="F29" s="91" t="s">
        <v>199</v>
      </c>
      <c r="G29" s="92" t="s">
        <v>200</v>
      </c>
      <c r="H29" s="10">
        <v>210</v>
      </c>
      <c r="I29" s="10">
        <v>16</v>
      </c>
      <c r="J29" s="10">
        <v>2</v>
      </c>
      <c r="K29" s="83" t="s">
        <v>89</v>
      </c>
      <c r="L29" s="155">
        <v>0.4923611111111111</v>
      </c>
      <c r="M29" s="36"/>
      <c r="N29" s="48"/>
      <c r="O29" s="50"/>
      <c r="P29" s="41"/>
      <c r="Q29" s="22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ht="17.25" customHeight="1">
      <c r="A30" s="177"/>
      <c r="B30" s="23"/>
      <c r="C30" s="118"/>
      <c r="D30" s="149"/>
      <c r="E30" s="149"/>
      <c r="F30" s="175"/>
      <c r="G30" s="149"/>
      <c r="H30" s="53"/>
      <c r="I30" s="10"/>
      <c r="J30" s="10"/>
      <c r="K30" s="118"/>
      <c r="L30" s="180"/>
      <c r="M30" s="36"/>
      <c r="N30" s="63"/>
      <c r="O30" s="50"/>
      <c r="P30" s="41"/>
      <c r="Q30" s="22"/>
      <c r="R30" s="16"/>
      <c r="S30" s="16"/>
      <c r="T30" s="88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14" ht="17.25">
      <c r="A31"/>
      <c r="C31" s="71"/>
      <c r="E31" s="36"/>
      <c r="F31" s="16"/>
      <c r="H31" s="9"/>
      <c r="I31" s="176">
        <f>SUM(I12:I30)</f>
        <v>321</v>
      </c>
      <c r="J31" s="176">
        <f>J12+J13+J14+J15+J16+J17+J18+J19+J20+J22+J23+J24+J25+J26+J27+J28+J29</f>
        <v>45</v>
      </c>
      <c r="K31" s="2"/>
      <c r="L31" s="2"/>
      <c r="M31" s="2"/>
      <c r="N31" s="2"/>
    </row>
    <row r="32" spans="3:13" ht="15">
      <c r="C32" s="71"/>
      <c r="E32" s="36"/>
      <c r="F32" s="16"/>
      <c r="M32" s="4"/>
    </row>
    <row r="33" spans="3:9" ht="15">
      <c r="C33" s="71"/>
      <c r="E33" s="36"/>
      <c r="F33" s="16"/>
      <c r="H33" s="53"/>
      <c r="I33" s="16"/>
    </row>
    <row r="34" spans="3:8" ht="15">
      <c r="C34" s="71"/>
      <c r="E34" s="36"/>
      <c r="F34" s="16"/>
      <c r="H34" s="53"/>
    </row>
    <row r="35" spans="3:8" ht="15">
      <c r="C35" s="71"/>
      <c r="E35" s="36"/>
      <c r="F35" s="16"/>
      <c r="H35" s="53"/>
    </row>
    <row r="36" spans="3:14" ht="17.25">
      <c r="C36" s="71"/>
      <c r="E36" s="36"/>
      <c r="F36" s="16"/>
      <c r="H36" s="9"/>
      <c r="I36" s="1"/>
      <c r="J36" s="2"/>
      <c r="K36" s="2"/>
      <c r="L36" s="2"/>
      <c r="M36" s="2"/>
      <c r="N36" s="2"/>
    </row>
    <row r="37" spans="3:6" ht="15">
      <c r="C37" s="71"/>
      <c r="E37" s="36"/>
      <c r="F37" s="16"/>
    </row>
    <row r="38" spans="3:6" ht="15">
      <c r="C38" s="70"/>
      <c r="E38" s="36"/>
      <c r="F38" s="16"/>
    </row>
    <row r="39" spans="3:6" ht="15">
      <c r="C39" s="72"/>
      <c r="E39" s="36"/>
      <c r="F39" s="16"/>
    </row>
    <row r="40" spans="3:8" ht="15">
      <c r="C40" s="14"/>
      <c r="H40" s="8"/>
    </row>
    <row r="41" ht="15">
      <c r="C41" s="16"/>
    </row>
  </sheetData>
  <sheetProtection/>
  <mergeCells count="3">
    <mergeCell ref="A3:C3"/>
    <mergeCell ref="A4:C4"/>
    <mergeCell ref="A21:L21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K25"/>
  <sheetViews>
    <sheetView zoomScale="90" zoomScaleNormal="90" zoomScalePageLayoutView="0" workbookViewId="0" topLeftCell="A6">
      <selection activeCell="O12" sqref="O12"/>
    </sheetView>
  </sheetViews>
  <sheetFormatPr defaultColWidth="11.00390625" defaultRowHeight="14.25"/>
  <cols>
    <col min="1" max="1" width="5.75390625" style="81" bestFit="1" customWidth="1"/>
    <col min="2" max="2" width="8.50390625" style="81" bestFit="1" customWidth="1"/>
    <col min="3" max="3" width="20.25390625" style="81" customWidth="1"/>
    <col min="4" max="4" width="20.875" style="81" customWidth="1"/>
    <col min="5" max="5" width="17.625" style="81" bestFit="1" customWidth="1"/>
    <col min="6" max="6" width="18.00390625" style="81" bestFit="1" customWidth="1"/>
    <col min="7" max="7" width="15.00390625" style="81" hidden="1" customWidth="1"/>
    <col min="8" max="8" width="15.50390625" style="81" hidden="1" customWidth="1"/>
    <col min="9" max="9" width="16.25390625" style="121" hidden="1" customWidth="1"/>
    <col min="10" max="10" width="16.25390625" style="81" hidden="1" customWidth="1"/>
    <col min="11" max="11" width="18.00390625" style="81" bestFit="1" customWidth="1"/>
    <col min="12" max="12" width="6.125" style="122" customWidth="1"/>
    <col min="13" max="15" width="6.625" style="81" bestFit="1" customWidth="1"/>
    <col min="16" max="16384" width="11.00390625" style="81" customWidth="1"/>
  </cols>
  <sheetData>
    <row r="1" spans="6:8" ht="13.5">
      <c r="F1" s="120"/>
      <c r="G1" s="120"/>
      <c r="H1" s="120"/>
    </row>
    <row r="2" spans="1:16" ht="22.5">
      <c r="A2" s="27"/>
      <c r="B2" s="27"/>
      <c r="C2" s="116"/>
      <c r="D2" s="116" t="s">
        <v>26</v>
      </c>
      <c r="E2" s="117"/>
      <c r="F2" s="120"/>
      <c r="G2" s="120"/>
      <c r="H2" s="120"/>
      <c r="I2" s="122"/>
      <c r="J2" s="123"/>
      <c r="M2" s="122"/>
      <c r="N2" s="122"/>
      <c r="O2" s="122"/>
      <c r="P2" s="122"/>
    </row>
    <row r="3" spans="1:16" ht="22.5">
      <c r="A3" s="27"/>
      <c r="B3" s="27"/>
      <c r="C3" s="116"/>
      <c r="D3" s="116" t="s">
        <v>66</v>
      </c>
      <c r="E3" s="117"/>
      <c r="F3" s="120"/>
      <c r="G3" s="120"/>
      <c r="H3" s="120"/>
      <c r="I3" s="122"/>
      <c r="J3" s="123"/>
      <c r="M3" s="122"/>
      <c r="N3" s="122"/>
      <c r="O3" s="122"/>
      <c r="P3" s="122"/>
    </row>
    <row r="4" spans="6:8" ht="13.5">
      <c r="F4" s="120"/>
      <c r="G4" s="120"/>
      <c r="H4" s="120"/>
    </row>
    <row r="5" spans="3:8" ht="22.5">
      <c r="C5" s="115" t="s">
        <v>28</v>
      </c>
      <c r="D5" s="125"/>
      <c r="F5" s="268" t="s">
        <v>80</v>
      </c>
      <c r="G5" s="126"/>
      <c r="H5" s="120"/>
    </row>
    <row r="6" spans="3:8" ht="14.25" thickBot="1">
      <c r="C6" s="124"/>
      <c r="E6" s="82"/>
      <c r="F6" s="120"/>
      <c r="G6" s="120"/>
      <c r="H6" s="120"/>
    </row>
    <row r="7" spans="3:13" ht="27.75" customHeight="1" thickBot="1">
      <c r="C7" s="196" t="s">
        <v>20</v>
      </c>
      <c r="D7" s="196" t="s">
        <v>72</v>
      </c>
      <c r="E7" s="196"/>
      <c r="F7" s="120"/>
      <c r="G7" s="120"/>
      <c r="H7" s="120"/>
      <c r="M7" s="127"/>
    </row>
    <row r="8" spans="3:13" ht="27.75" customHeight="1" thickBot="1">
      <c r="C8" s="196"/>
      <c r="D8" s="196" t="s">
        <v>73</v>
      </c>
      <c r="E8" s="196"/>
      <c r="F8" s="120"/>
      <c r="G8" s="120"/>
      <c r="H8" s="120"/>
      <c r="M8" s="127"/>
    </row>
    <row r="9" spans="3:13" ht="27.75" customHeight="1" thickBot="1">
      <c r="C9" s="197"/>
      <c r="D9" s="197" t="s">
        <v>74</v>
      </c>
      <c r="E9" s="197"/>
      <c r="F9" s="120"/>
      <c r="G9" s="120"/>
      <c r="H9" s="120"/>
      <c r="M9" s="127"/>
    </row>
    <row r="10" spans="3:13" ht="27.75" customHeight="1" thickBot="1">
      <c r="C10" s="197"/>
      <c r="D10" s="197" t="s">
        <v>75</v>
      </c>
      <c r="E10" s="197"/>
      <c r="F10" s="120"/>
      <c r="G10" s="120"/>
      <c r="H10" s="120"/>
      <c r="M10" s="127"/>
    </row>
    <row r="11" spans="1:25" ht="27.75" customHeight="1">
      <c r="A11" s="128"/>
      <c r="B11" s="128"/>
      <c r="C11"/>
      <c r="D11"/>
      <c r="E11" s="129"/>
      <c r="F11" s="120"/>
      <c r="G11" s="130"/>
      <c r="H11" s="130"/>
      <c r="I11" s="131"/>
      <c r="J11" s="132"/>
      <c r="S11" s="133"/>
      <c r="Y11" s="133"/>
    </row>
    <row r="12" spans="1:25" ht="27.75" customHeight="1">
      <c r="A12" s="128"/>
      <c r="B12" s="128"/>
      <c r="C12" s="181"/>
      <c r="D12" s="181"/>
      <c r="E12" s="129"/>
      <c r="F12" s="120"/>
      <c r="G12" s="130"/>
      <c r="H12" s="130"/>
      <c r="I12" s="131"/>
      <c r="J12" s="132"/>
      <c r="S12" s="133"/>
      <c r="Y12" s="133"/>
    </row>
    <row r="13" spans="1:17" ht="27.75" customHeight="1" thickBot="1">
      <c r="A13" s="191" t="s">
        <v>47</v>
      </c>
      <c r="B13" s="134" t="s">
        <v>55</v>
      </c>
      <c r="C13" s="135"/>
      <c r="E13" s="136" t="s">
        <v>25</v>
      </c>
      <c r="F13" s="130"/>
      <c r="G13" s="130"/>
      <c r="H13" s="137"/>
      <c r="I13" s="132"/>
      <c r="L13" s="213"/>
      <c r="O13" s="127"/>
      <c r="P13" s="74"/>
      <c r="Q13" s="74"/>
    </row>
    <row r="14" spans="1:17" ht="27.75" customHeight="1" thickBot="1">
      <c r="A14" s="194"/>
      <c r="B14" s="214"/>
      <c r="C14" s="182" t="s">
        <v>14</v>
      </c>
      <c r="D14" s="186" t="s">
        <v>7</v>
      </c>
      <c r="E14" s="184" t="s">
        <v>30</v>
      </c>
      <c r="F14" s="185" t="s">
        <v>48</v>
      </c>
      <c r="G14" s="186"/>
      <c r="H14" s="187"/>
      <c r="I14" s="188" t="s">
        <v>8</v>
      </c>
      <c r="J14" s="186" t="s">
        <v>9</v>
      </c>
      <c r="K14" s="104" t="s">
        <v>24</v>
      </c>
      <c r="L14" s="187" t="s">
        <v>42</v>
      </c>
      <c r="M14" s="186" t="s">
        <v>16</v>
      </c>
      <c r="N14" s="186" t="s">
        <v>46</v>
      </c>
      <c r="O14" s="189" t="s">
        <v>10</v>
      </c>
      <c r="P14" s="295" t="s">
        <v>41</v>
      </c>
      <c r="Q14" s="74"/>
    </row>
    <row r="15" spans="1:18" ht="24.75" customHeight="1">
      <c r="A15" s="236">
        <v>1</v>
      </c>
      <c r="B15" s="192" t="s">
        <v>338</v>
      </c>
      <c r="C15" s="148" t="s">
        <v>229</v>
      </c>
      <c r="D15" s="167" t="s">
        <v>228</v>
      </c>
      <c r="E15" s="139" t="s">
        <v>187</v>
      </c>
      <c r="F15" s="276" t="s">
        <v>188</v>
      </c>
      <c r="G15" s="168"/>
      <c r="H15" s="168"/>
      <c r="I15" s="294"/>
      <c r="J15" s="168"/>
      <c r="K15" s="168" t="s">
        <v>230</v>
      </c>
      <c r="L15" s="287">
        <v>68</v>
      </c>
      <c r="M15" s="140">
        <v>11</v>
      </c>
      <c r="N15" s="140">
        <v>1</v>
      </c>
      <c r="O15" s="145" t="s">
        <v>105</v>
      </c>
      <c r="P15" s="193">
        <v>0.3333333333333333</v>
      </c>
      <c r="Q15" s="142"/>
      <c r="R15" s="133"/>
    </row>
    <row r="16" spans="1:17" ht="24.75" customHeight="1">
      <c r="A16" s="236">
        <v>2</v>
      </c>
      <c r="B16" s="138" t="s">
        <v>52</v>
      </c>
      <c r="C16" s="280" t="s">
        <v>221</v>
      </c>
      <c r="D16" s="38" t="s">
        <v>220</v>
      </c>
      <c r="E16" s="139" t="s">
        <v>222</v>
      </c>
      <c r="F16" s="278" t="s">
        <v>223</v>
      </c>
      <c r="G16" s="38"/>
      <c r="H16" s="38"/>
      <c r="I16" s="39"/>
      <c r="J16" s="146"/>
      <c r="K16" s="38" t="s">
        <v>224</v>
      </c>
      <c r="L16" s="39">
        <v>110</v>
      </c>
      <c r="M16" s="39">
        <v>10</v>
      </c>
      <c r="N16" s="39">
        <v>0</v>
      </c>
      <c r="O16" s="83" t="s">
        <v>89</v>
      </c>
      <c r="P16" s="193">
        <v>0.33958333333333335</v>
      </c>
      <c r="Q16" s="142"/>
    </row>
    <row r="17" spans="1:17" ht="24.75" customHeight="1">
      <c r="A17" s="107">
        <v>3</v>
      </c>
      <c r="B17" s="138" t="s">
        <v>211</v>
      </c>
      <c r="C17" s="83" t="s">
        <v>232</v>
      </c>
      <c r="D17" s="38" t="s">
        <v>231</v>
      </c>
      <c r="E17" s="139" t="s">
        <v>233</v>
      </c>
      <c r="F17" s="279" t="s">
        <v>234</v>
      </c>
      <c r="G17" s="38"/>
      <c r="H17" s="38"/>
      <c r="I17" s="146"/>
      <c r="J17" s="38"/>
      <c r="K17" s="38" t="s">
        <v>234</v>
      </c>
      <c r="L17" s="39">
        <v>200</v>
      </c>
      <c r="M17" s="39">
        <v>8</v>
      </c>
      <c r="N17" s="39">
        <v>1</v>
      </c>
      <c r="O17" s="83" t="s">
        <v>100</v>
      </c>
      <c r="P17" s="190">
        <v>0.3458333333333334</v>
      </c>
      <c r="Q17" s="142"/>
    </row>
    <row r="18" spans="1:17" ht="24.75" customHeight="1">
      <c r="A18" s="236">
        <v>4</v>
      </c>
      <c r="B18" s="138" t="s">
        <v>49</v>
      </c>
      <c r="C18" s="83" t="s">
        <v>226</v>
      </c>
      <c r="D18" s="38" t="s">
        <v>225</v>
      </c>
      <c r="E18" s="281" t="s">
        <v>82</v>
      </c>
      <c r="F18" s="279" t="s">
        <v>227</v>
      </c>
      <c r="G18" s="92"/>
      <c r="H18" s="92"/>
      <c r="I18" s="147"/>
      <c r="J18" s="92"/>
      <c r="K18" s="92" t="s">
        <v>227</v>
      </c>
      <c r="L18" s="178">
        <v>225</v>
      </c>
      <c r="M18" s="39">
        <v>9</v>
      </c>
      <c r="N18" s="39">
        <v>4</v>
      </c>
      <c r="O18" s="83" t="s">
        <v>82</v>
      </c>
      <c r="P18" s="193">
        <v>0.3520833333333333</v>
      </c>
      <c r="Q18" s="142"/>
    </row>
    <row r="19" spans="1:17" ht="24.75" customHeight="1">
      <c r="A19" s="107">
        <v>5</v>
      </c>
      <c r="B19" s="138" t="s">
        <v>211</v>
      </c>
      <c r="C19" s="83" t="s">
        <v>210</v>
      </c>
      <c r="D19" s="216" t="s">
        <v>209</v>
      </c>
      <c r="E19" s="275" t="s">
        <v>212</v>
      </c>
      <c r="F19" s="279" t="s">
        <v>213</v>
      </c>
      <c r="G19" s="143"/>
      <c r="H19" s="143"/>
      <c r="I19" s="39"/>
      <c r="J19" s="119"/>
      <c r="K19" s="119" t="s">
        <v>214</v>
      </c>
      <c r="L19" s="39">
        <v>275</v>
      </c>
      <c r="M19" s="39">
        <v>6</v>
      </c>
      <c r="N19" s="39">
        <v>0</v>
      </c>
      <c r="O19" s="278" t="s">
        <v>100</v>
      </c>
      <c r="P19" s="193">
        <v>0.35833333333333334</v>
      </c>
      <c r="Q19" s="142"/>
    </row>
    <row r="20" spans="1:37" ht="24.75" customHeight="1">
      <c r="A20" s="236">
        <v>6</v>
      </c>
      <c r="B20" s="138" t="s">
        <v>49</v>
      </c>
      <c r="C20" s="38" t="s">
        <v>216</v>
      </c>
      <c r="D20" s="38" t="s">
        <v>215</v>
      </c>
      <c r="E20" s="92" t="s">
        <v>217</v>
      </c>
      <c r="F20" s="277" t="s">
        <v>218</v>
      </c>
      <c r="G20" s="143"/>
      <c r="H20" s="144"/>
      <c r="I20" s="39"/>
      <c r="J20" s="119"/>
      <c r="K20" s="119" t="s">
        <v>219</v>
      </c>
      <c r="L20" s="39">
        <v>300</v>
      </c>
      <c r="M20" s="39">
        <v>8</v>
      </c>
      <c r="N20" s="39">
        <v>0</v>
      </c>
      <c r="O20" s="38" t="s">
        <v>100</v>
      </c>
      <c r="P20" s="190">
        <v>0.3645833333333333</v>
      </c>
      <c r="Q20" s="87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</row>
    <row r="21" spans="1:37" ht="24.75" customHeight="1">
      <c r="A21" s="124" t="s">
        <v>339</v>
      </c>
      <c r="B21" s="124"/>
      <c r="C21" s="124"/>
      <c r="D21" s="124"/>
      <c r="E21" s="124"/>
      <c r="I21" s="81"/>
      <c r="L21" s="81"/>
      <c r="M21" s="89">
        <f>SUM(M15:M20)</f>
        <v>52</v>
      </c>
      <c r="N21" s="89">
        <f>SUM(N15:N20)</f>
        <v>6</v>
      </c>
      <c r="Q21" s="87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</row>
    <row r="22" ht="24.75" customHeight="1"/>
    <row r="25" ht="13.5">
      <c r="C25" s="127"/>
    </row>
  </sheetData>
  <sheetProtection/>
  <printOptions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:V135"/>
  <sheetViews>
    <sheetView zoomScale="90" zoomScaleNormal="90" zoomScalePageLayoutView="0" workbookViewId="0" topLeftCell="A7">
      <selection activeCell="N23" sqref="N23"/>
    </sheetView>
  </sheetViews>
  <sheetFormatPr defaultColWidth="11.00390625" defaultRowHeight="14.25"/>
  <cols>
    <col min="1" max="1" width="5.375" style="26" bestFit="1" customWidth="1"/>
    <col min="2" max="2" width="7.25390625" style="26" bestFit="1" customWidth="1"/>
    <col min="3" max="3" width="26.875" style="0" customWidth="1"/>
    <col min="4" max="4" width="25.00390625" style="0" customWidth="1"/>
    <col min="5" max="5" width="17.125" style="0" bestFit="1" customWidth="1"/>
    <col min="6" max="6" width="22.50390625" style="0" customWidth="1"/>
    <col min="7" max="7" width="14.75390625" style="0" hidden="1" customWidth="1"/>
    <col min="8" max="8" width="16.375" style="0" hidden="1" customWidth="1"/>
    <col min="9" max="9" width="9.50390625" style="0" hidden="1" customWidth="1"/>
    <col min="10" max="10" width="19.00390625" style="6" hidden="1" customWidth="1"/>
    <col min="11" max="11" width="18.875" style="0" bestFit="1" customWidth="1"/>
    <col min="12" max="12" width="5.25390625" style="0" customWidth="1"/>
    <col min="13" max="14" width="6.625" style="0" bestFit="1" customWidth="1"/>
    <col min="15" max="15" width="7.125" style="0" customWidth="1"/>
    <col min="16" max="16" width="8.625" style="0" bestFit="1" customWidth="1"/>
  </cols>
  <sheetData>
    <row r="2" spans="1:16" s="68" customFormat="1" ht="22.5">
      <c r="A2" s="67"/>
      <c r="B2" s="67"/>
      <c r="C2" s="116"/>
      <c r="D2" s="116" t="s">
        <v>26</v>
      </c>
      <c r="E2" s="117"/>
      <c r="I2" s="66"/>
      <c r="J2" s="69"/>
      <c r="M2" s="66"/>
      <c r="N2" s="66"/>
      <c r="O2" s="66"/>
      <c r="P2" s="66"/>
    </row>
    <row r="3" spans="1:16" s="68" customFormat="1" ht="22.5">
      <c r="A3" s="67"/>
      <c r="B3" s="67"/>
      <c r="C3" s="116"/>
      <c r="D3" s="116" t="s">
        <v>66</v>
      </c>
      <c r="E3" s="117"/>
      <c r="I3" s="66"/>
      <c r="J3" s="69"/>
      <c r="M3" s="66"/>
      <c r="N3" s="66"/>
      <c r="O3" s="66"/>
      <c r="P3" s="66"/>
    </row>
    <row r="4" spans="4:10" ht="15">
      <c r="D4" s="198"/>
      <c r="E4" s="198"/>
      <c r="F4" s="2"/>
      <c r="G4" s="2"/>
      <c r="H4" s="2"/>
      <c r="I4" s="2"/>
      <c r="J4" s="5"/>
    </row>
    <row r="5" spans="3:7" ht="22.5">
      <c r="C5" s="115" t="s">
        <v>29</v>
      </c>
      <c r="D5" s="54"/>
      <c r="F5" s="262" t="s">
        <v>80</v>
      </c>
      <c r="G5" s="2"/>
    </row>
    <row r="6" spans="3:10" ht="12.75" customHeight="1" thickBot="1">
      <c r="C6" s="1"/>
      <c r="D6" s="2"/>
      <c r="E6" s="78"/>
      <c r="F6" s="75"/>
      <c r="G6" s="2"/>
      <c r="H6" s="2"/>
      <c r="I6" s="2"/>
      <c r="J6" s="5"/>
    </row>
    <row r="7" spans="3:10" ht="28.5" customHeight="1" thickBot="1">
      <c r="C7" s="196" t="s">
        <v>19</v>
      </c>
      <c r="D7" s="196" t="s">
        <v>76</v>
      </c>
      <c r="E7" s="196"/>
      <c r="F7" s="75"/>
      <c r="G7" s="2"/>
      <c r="H7" s="2"/>
      <c r="I7" s="2"/>
      <c r="J7" s="5"/>
    </row>
    <row r="8" spans="3:10" ht="28.5" customHeight="1" thickBot="1">
      <c r="C8" s="196"/>
      <c r="D8" s="317" t="s">
        <v>77</v>
      </c>
      <c r="E8" s="318"/>
      <c r="F8" s="75"/>
      <c r="G8" s="2"/>
      <c r="H8" s="2"/>
      <c r="I8" s="2"/>
      <c r="J8" s="5"/>
    </row>
    <row r="9" spans="3:11" ht="28.5" customHeight="1" thickBot="1">
      <c r="C9" s="197"/>
      <c r="D9" s="197" t="s">
        <v>78</v>
      </c>
      <c r="E9" s="197"/>
      <c r="F9" s="75"/>
      <c r="G9" s="2"/>
      <c r="H9" s="2"/>
      <c r="I9" s="2"/>
      <c r="J9" s="5"/>
      <c r="K9" s="297"/>
    </row>
    <row r="10" spans="3:10" ht="28.5" customHeight="1" thickBot="1">
      <c r="C10" s="197"/>
      <c r="D10" s="317" t="s">
        <v>79</v>
      </c>
      <c r="E10" s="318"/>
      <c r="F10" s="2"/>
      <c r="G10" s="2"/>
      <c r="H10" s="2"/>
      <c r="I10" s="2"/>
      <c r="J10" s="5"/>
    </row>
    <row r="11" spans="7:10" ht="15">
      <c r="G11" s="2"/>
      <c r="H11" s="2"/>
      <c r="I11" s="2"/>
      <c r="J11" s="5"/>
    </row>
    <row r="12" spans="1:15" ht="30.75" customHeight="1" thickBot="1">
      <c r="A12" s="199" t="s">
        <v>47</v>
      </c>
      <c r="B12" s="199" t="s">
        <v>54</v>
      </c>
      <c r="C12" s="14"/>
      <c r="E12" s="73"/>
      <c r="F12" s="13"/>
      <c r="G12" s="13"/>
      <c r="H12" s="21"/>
      <c r="I12" s="42"/>
      <c r="J12"/>
      <c r="L12" s="11"/>
      <c r="M12" s="12"/>
      <c r="N12" s="12"/>
      <c r="O12" s="19"/>
    </row>
    <row r="13" spans="1:16" ht="19.5" customHeight="1" thickBot="1">
      <c r="A13" s="228"/>
      <c r="B13" s="229"/>
      <c r="C13" s="182" t="s">
        <v>14</v>
      </c>
      <c r="D13" s="230" t="s">
        <v>7</v>
      </c>
      <c r="E13" s="231" t="s">
        <v>11</v>
      </c>
      <c r="F13" s="185" t="s">
        <v>48</v>
      </c>
      <c r="G13" s="186"/>
      <c r="H13" s="187"/>
      <c r="I13" s="232" t="s">
        <v>8</v>
      </c>
      <c r="J13" s="186" t="s">
        <v>9</v>
      </c>
      <c r="K13" s="104" t="s">
        <v>24</v>
      </c>
      <c r="L13" s="186" t="s">
        <v>42</v>
      </c>
      <c r="M13" s="186" t="s">
        <v>16</v>
      </c>
      <c r="N13" s="186" t="s">
        <v>46</v>
      </c>
      <c r="O13" s="189" t="s">
        <v>10</v>
      </c>
      <c r="P13" s="195" t="s">
        <v>37</v>
      </c>
    </row>
    <row r="14" spans="1:21" ht="19.5" customHeight="1">
      <c r="A14" s="236">
        <v>1</v>
      </c>
      <c r="B14" s="192" t="s">
        <v>244</v>
      </c>
      <c r="C14" s="168" t="s">
        <v>258</v>
      </c>
      <c r="D14" s="168" t="s">
        <v>255</v>
      </c>
      <c r="E14" s="168" t="s">
        <v>256</v>
      </c>
      <c r="F14" s="282" t="s">
        <v>257</v>
      </c>
      <c r="G14" s="151"/>
      <c r="H14" s="151"/>
      <c r="I14" s="151"/>
      <c r="J14" s="151"/>
      <c r="K14" s="168" t="s">
        <v>257</v>
      </c>
      <c r="L14" s="49">
        <v>70</v>
      </c>
      <c r="M14" s="153">
        <v>6</v>
      </c>
      <c r="N14" s="153">
        <v>6</v>
      </c>
      <c r="O14" s="287" t="s">
        <v>256</v>
      </c>
      <c r="P14" s="239">
        <v>0.3875</v>
      </c>
      <c r="Q14" s="56"/>
      <c r="R14" s="48"/>
      <c r="S14" s="59"/>
      <c r="T14" s="41"/>
      <c r="U14" s="22"/>
    </row>
    <row r="15" spans="1:21" ht="19.5" customHeight="1">
      <c r="A15" s="237">
        <v>2</v>
      </c>
      <c r="B15" s="217" t="s">
        <v>51</v>
      </c>
      <c r="C15" s="218" t="s">
        <v>229</v>
      </c>
      <c r="D15" s="103" t="s">
        <v>254</v>
      </c>
      <c r="E15" s="103" t="s">
        <v>82</v>
      </c>
      <c r="F15" s="283" t="s">
        <v>332</v>
      </c>
      <c r="G15" s="219"/>
      <c r="H15" s="219"/>
      <c r="I15" s="220"/>
      <c r="J15" s="221"/>
      <c r="K15" s="222" t="s">
        <v>333</v>
      </c>
      <c r="L15" s="223">
        <v>98</v>
      </c>
      <c r="M15" s="224">
        <v>11</v>
      </c>
      <c r="N15" s="224">
        <v>2</v>
      </c>
      <c r="O15" s="286" t="s">
        <v>256</v>
      </c>
      <c r="P15" s="234">
        <v>0.39375</v>
      </c>
      <c r="Q15" s="51"/>
      <c r="R15" s="48"/>
      <c r="S15" s="48"/>
      <c r="T15" s="50"/>
      <c r="U15" s="22"/>
    </row>
    <row r="16" spans="1:21" ht="15">
      <c r="A16" s="236">
        <v>3</v>
      </c>
      <c r="B16" s="138" t="s">
        <v>53</v>
      </c>
      <c r="C16" s="118" t="s">
        <v>252</v>
      </c>
      <c r="D16" s="38" t="s">
        <v>250</v>
      </c>
      <c r="E16" s="92" t="s">
        <v>251</v>
      </c>
      <c r="F16" s="283" t="s">
        <v>253</v>
      </c>
      <c r="G16" s="37"/>
      <c r="H16" s="35"/>
      <c r="I16" s="37"/>
      <c r="J16" s="35"/>
      <c r="K16" s="119" t="s">
        <v>253</v>
      </c>
      <c r="L16" s="31">
        <v>106</v>
      </c>
      <c r="M16" s="10">
        <v>7</v>
      </c>
      <c r="N16" s="10">
        <v>0</v>
      </c>
      <c r="O16" s="39" t="s">
        <v>89</v>
      </c>
      <c r="P16" s="239">
        <v>0.39999999999999997</v>
      </c>
      <c r="Q16" s="57"/>
      <c r="R16" s="58"/>
      <c r="S16" s="60"/>
      <c r="T16" s="50"/>
      <c r="U16" s="22"/>
    </row>
    <row r="17" spans="1:21" ht="19.5" customHeight="1">
      <c r="A17" s="237">
        <v>4</v>
      </c>
      <c r="B17" s="138" t="s">
        <v>244</v>
      </c>
      <c r="C17" s="38" t="s">
        <v>247</v>
      </c>
      <c r="D17" s="216" t="s">
        <v>245</v>
      </c>
      <c r="E17" s="92" t="s">
        <v>246</v>
      </c>
      <c r="F17" s="283" t="s">
        <v>248</v>
      </c>
      <c r="G17" s="32"/>
      <c r="H17" s="32"/>
      <c r="I17" s="33"/>
      <c r="J17" s="34"/>
      <c r="K17" s="34" t="s">
        <v>249</v>
      </c>
      <c r="L17" s="31">
        <v>114</v>
      </c>
      <c r="M17" s="10">
        <v>14</v>
      </c>
      <c r="N17" s="10">
        <v>0</v>
      </c>
      <c r="O17" s="284" t="s">
        <v>111</v>
      </c>
      <c r="P17" s="234">
        <v>0.40625</v>
      </c>
      <c r="Q17" s="57"/>
      <c r="R17" s="58"/>
      <c r="S17" s="48"/>
      <c r="T17" s="50"/>
      <c r="U17" s="22"/>
    </row>
    <row r="18" spans="1:21" ht="15">
      <c r="A18" s="236">
        <v>5</v>
      </c>
      <c r="B18" s="138" t="s">
        <v>53</v>
      </c>
      <c r="C18" s="92" t="s">
        <v>261</v>
      </c>
      <c r="D18" s="92" t="s">
        <v>259</v>
      </c>
      <c r="E18" s="92" t="s">
        <v>134</v>
      </c>
      <c r="F18" s="283" t="s">
        <v>260</v>
      </c>
      <c r="G18" s="18"/>
      <c r="H18" s="18"/>
      <c r="I18" s="18"/>
      <c r="J18" s="18"/>
      <c r="K18" s="92" t="s">
        <v>260</v>
      </c>
      <c r="L18" s="31">
        <v>150</v>
      </c>
      <c r="M18" s="10">
        <v>10</v>
      </c>
      <c r="N18" s="10">
        <v>1</v>
      </c>
      <c r="O18" s="178" t="s">
        <v>111</v>
      </c>
      <c r="P18" s="234">
        <v>0.41250000000000003</v>
      </c>
      <c r="Q18" s="288" t="s">
        <v>116</v>
      </c>
      <c r="R18" s="48"/>
      <c r="S18" s="48"/>
      <c r="T18" s="41"/>
      <c r="U18" s="22"/>
    </row>
    <row r="19" spans="1:21" ht="19.5" customHeight="1">
      <c r="A19" s="236">
        <v>6</v>
      </c>
      <c r="B19" s="138" t="s">
        <v>50</v>
      </c>
      <c r="C19" s="92" t="s">
        <v>266</v>
      </c>
      <c r="D19" s="92" t="s">
        <v>262</v>
      </c>
      <c r="E19" s="92" t="s">
        <v>263</v>
      </c>
      <c r="F19" s="283" t="s">
        <v>264</v>
      </c>
      <c r="G19" s="18"/>
      <c r="H19" s="18"/>
      <c r="I19" s="18"/>
      <c r="J19" s="18"/>
      <c r="K19" s="92" t="s">
        <v>265</v>
      </c>
      <c r="L19" s="31">
        <v>161</v>
      </c>
      <c r="M19" s="10">
        <v>12</v>
      </c>
      <c r="N19" s="10">
        <v>0</v>
      </c>
      <c r="O19" s="178" t="s">
        <v>89</v>
      </c>
      <c r="P19" s="234">
        <v>0.41875</v>
      </c>
      <c r="Q19" s="61"/>
      <c r="R19" s="48"/>
      <c r="S19" s="48"/>
      <c r="T19" s="41"/>
      <c r="U19" s="22"/>
    </row>
    <row r="20" spans="1:21" ht="19.5" customHeight="1">
      <c r="A20" s="237">
        <v>7</v>
      </c>
      <c r="B20" s="138" t="s">
        <v>51</v>
      </c>
      <c r="C20" s="167" t="s">
        <v>216</v>
      </c>
      <c r="D20" s="167" t="s">
        <v>235</v>
      </c>
      <c r="E20" s="92" t="s">
        <v>236</v>
      </c>
      <c r="F20" s="282" t="s">
        <v>237</v>
      </c>
      <c r="G20" s="225"/>
      <c r="H20" s="226"/>
      <c r="I20" s="225"/>
      <c r="J20" s="227"/>
      <c r="K20" s="141" t="s">
        <v>238</v>
      </c>
      <c r="L20" s="49">
        <v>220</v>
      </c>
      <c r="M20" s="153">
        <v>16</v>
      </c>
      <c r="N20" s="153">
        <v>2</v>
      </c>
      <c r="O20" s="285" t="s">
        <v>111</v>
      </c>
      <c r="P20" s="239">
        <v>0.425</v>
      </c>
      <c r="Q20" s="61"/>
      <c r="R20" s="48"/>
      <c r="S20" s="48"/>
      <c r="T20" s="41"/>
      <c r="U20" s="22"/>
    </row>
    <row r="21" spans="1:21" ht="19.5" customHeight="1">
      <c r="A21" s="236">
        <v>8</v>
      </c>
      <c r="B21" s="138" t="s">
        <v>244</v>
      </c>
      <c r="C21" s="38" t="s">
        <v>239</v>
      </c>
      <c r="D21" s="38" t="s">
        <v>240</v>
      </c>
      <c r="E21" s="38" t="s">
        <v>241</v>
      </c>
      <c r="F21" s="283" t="s">
        <v>242</v>
      </c>
      <c r="G21" s="30"/>
      <c r="H21" s="40"/>
      <c r="I21" s="44"/>
      <c r="J21" s="40"/>
      <c r="K21" s="40" t="s">
        <v>243</v>
      </c>
      <c r="L21" s="284" t="s">
        <v>116</v>
      </c>
      <c r="M21" s="10">
        <v>17</v>
      </c>
      <c r="N21" s="10">
        <v>0</v>
      </c>
      <c r="O21" s="39" t="s">
        <v>100</v>
      </c>
      <c r="P21" s="234">
        <v>0.43124999999999997</v>
      </c>
      <c r="Q21" s="61"/>
      <c r="R21" s="48"/>
      <c r="S21" s="48"/>
      <c r="T21" s="41"/>
      <c r="U21" s="22"/>
    </row>
    <row r="22" spans="1:21" s="17" customFormat="1" ht="19.5" customHeight="1">
      <c r="A22" s="124" t="s">
        <v>339</v>
      </c>
      <c r="B22" s="124"/>
      <c r="C22" s="124"/>
      <c r="D22" s="124"/>
      <c r="E22" s="124"/>
      <c r="F22" s="235"/>
      <c r="G22" s="235"/>
      <c r="H22" s="235"/>
      <c r="I22" s="59"/>
      <c r="J22" s="56"/>
      <c r="K22" s="118"/>
      <c r="L22" s="48"/>
      <c r="M22" s="28"/>
      <c r="N22" s="28"/>
      <c r="O22" s="118"/>
      <c r="P22" s="86"/>
      <c r="Q22" s="22"/>
      <c r="R22" s="22"/>
      <c r="S22" s="22"/>
      <c r="T22" s="22"/>
      <c r="U22" s="22"/>
    </row>
    <row r="23" spans="1:22" ht="19.5" customHeight="1">
      <c r="A23"/>
      <c r="B23"/>
      <c r="D23" s="1"/>
      <c r="M23" s="240">
        <f>SUM(M14:M21)</f>
        <v>93</v>
      </c>
      <c r="N23" s="176">
        <f>SUM(N14:N21)</f>
        <v>11</v>
      </c>
      <c r="O23" s="72"/>
      <c r="Q23" s="16"/>
      <c r="R23" s="22"/>
      <c r="S23" s="22"/>
      <c r="T23" s="22"/>
      <c r="U23" s="22"/>
      <c r="V23" s="22"/>
    </row>
    <row r="24" spans="1:22" ht="19.5" customHeight="1">
      <c r="A24"/>
      <c r="B24"/>
      <c r="R24" s="22"/>
      <c r="S24" s="22"/>
      <c r="T24" s="22"/>
      <c r="U24" s="22"/>
      <c r="V24" s="22"/>
    </row>
    <row r="25" spans="1:22" ht="19.5" customHeight="1">
      <c r="A25"/>
      <c r="B25"/>
      <c r="D25" s="1"/>
      <c r="Q25" s="2"/>
      <c r="R25" s="24"/>
      <c r="S25" s="25"/>
      <c r="T25" s="22"/>
      <c r="U25" s="22"/>
      <c r="V25" s="22"/>
    </row>
    <row r="26" spans="1:2" ht="13.5">
      <c r="A26"/>
      <c r="B26"/>
    </row>
    <row r="27" spans="1:9" ht="13.5">
      <c r="A27"/>
      <c r="B27"/>
      <c r="I27" s="45"/>
    </row>
    <row r="28" spans="1:9" ht="13.5">
      <c r="A28"/>
      <c r="B28"/>
      <c r="I28" s="46"/>
    </row>
    <row r="29" spans="1:9" ht="13.5">
      <c r="A29"/>
      <c r="B29"/>
      <c r="I29" s="47"/>
    </row>
    <row r="30" spans="1:2" ht="13.5">
      <c r="A30"/>
      <c r="B30"/>
    </row>
    <row r="31" spans="1:2" ht="13.5">
      <c r="A31"/>
      <c r="B31"/>
    </row>
    <row r="32" spans="1:10" ht="13.5">
      <c r="A32"/>
      <c r="B32"/>
      <c r="J32"/>
    </row>
    <row r="33" spans="1:10" ht="13.5">
      <c r="A33"/>
      <c r="B33"/>
      <c r="J33"/>
    </row>
    <row r="34" spans="1:10" ht="13.5">
      <c r="A34"/>
      <c r="B34"/>
      <c r="J34"/>
    </row>
    <row r="35" spans="1:10" ht="13.5">
      <c r="A35"/>
      <c r="B35"/>
      <c r="J35"/>
    </row>
    <row r="36" spans="1:10" ht="13.5">
      <c r="A36"/>
      <c r="B36"/>
      <c r="J36"/>
    </row>
    <row r="37" spans="1:10" ht="13.5">
      <c r="A37"/>
      <c r="B37"/>
      <c r="J37"/>
    </row>
    <row r="38" spans="1:10" ht="13.5">
      <c r="A38"/>
      <c r="B38"/>
      <c r="J38"/>
    </row>
    <row r="39" spans="1:10" ht="13.5">
      <c r="A39"/>
      <c r="B39"/>
      <c r="J39"/>
    </row>
    <row r="40" spans="1:10" ht="13.5">
      <c r="A40"/>
      <c r="B40"/>
      <c r="J40"/>
    </row>
    <row r="41" spans="1:10" ht="13.5">
      <c r="A41"/>
      <c r="B41"/>
      <c r="J41"/>
    </row>
    <row r="42" spans="1:10" ht="13.5">
      <c r="A42"/>
      <c r="B42"/>
      <c r="J42"/>
    </row>
    <row r="43" spans="1:10" ht="13.5">
      <c r="A43"/>
      <c r="B43"/>
      <c r="J43"/>
    </row>
    <row r="44" spans="1:10" ht="13.5">
      <c r="A44"/>
      <c r="B44"/>
      <c r="J44"/>
    </row>
    <row r="45" spans="1:20" ht="15">
      <c r="A45"/>
      <c r="B45"/>
      <c r="J45"/>
      <c r="Q45" s="2"/>
      <c r="R45" s="2"/>
      <c r="S45" s="2"/>
      <c r="T45" s="7"/>
    </row>
    <row r="46" spans="1:10" ht="13.5">
      <c r="A46"/>
      <c r="B46"/>
      <c r="J46"/>
    </row>
    <row r="47" spans="1:10" ht="13.5">
      <c r="A47"/>
      <c r="B47"/>
      <c r="J47"/>
    </row>
    <row r="48" spans="1:10" ht="13.5">
      <c r="A48"/>
      <c r="B48"/>
      <c r="J48"/>
    </row>
    <row r="49" spans="1:10" ht="13.5">
      <c r="A49"/>
      <c r="B49"/>
      <c r="J49"/>
    </row>
    <row r="50" spans="1:10" ht="13.5">
      <c r="A50"/>
      <c r="B50"/>
      <c r="J50"/>
    </row>
    <row r="51" spans="1:10" ht="13.5">
      <c r="A51"/>
      <c r="B51"/>
      <c r="J51"/>
    </row>
    <row r="52" spans="1:10" ht="13.5">
      <c r="A52"/>
      <c r="B52"/>
      <c r="J52"/>
    </row>
    <row r="53" spans="1:10" ht="13.5">
      <c r="A53"/>
      <c r="B53"/>
      <c r="J53"/>
    </row>
    <row r="54" spans="1:10" ht="13.5">
      <c r="A54"/>
      <c r="B54"/>
      <c r="J54"/>
    </row>
    <row r="55" spans="1:10" ht="13.5">
      <c r="A55"/>
      <c r="B55"/>
      <c r="J55"/>
    </row>
    <row r="56" spans="1:10" ht="13.5">
      <c r="A56"/>
      <c r="B56"/>
      <c r="J56"/>
    </row>
    <row r="57" spans="1:10" ht="13.5">
      <c r="A57"/>
      <c r="B57"/>
      <c r="J57"/>
    </row>
    <row r="58" spans="1:10" ht="13.5">
      <c r="A58"/>
      <c r="B58"/>
      <c r="J58"/>
    </row>
    <row r="59" spans="1:10" ht="13.5">
      <c r="A59"/>
      <c r="B59"/>
      <c r="J59"/>
    </row>
    <row r="60" spans="1:10" ht="13.5">
      <c r="A60"/>
      <c r="B60"/>
      <c r="J60"/>
    </row>
    <row r="61" spans="1:10" ht="13.5">
      <c r="A61"/>
      <c r="B61"/>
      <c r="J61"/>
    </row>
    <row r="62" spans="1:10" ht="13.5">
      <c r="A62"/>
      <c r="B62"/>
      <c r="J62"/>
    </row>
    <row r="63" spans="1:10" ht="13.5">
      <c r="A63"/>
      <c r="B63"/>
      <c r="J63"/>
    </row>
    <row r="64" spans="1:10" ht="13.5">
      <c r="A64"/>
      <c r="B64"/>
      <c r="J64"/>
    </row>
    <row r="65" spans="1:10" ht="13.5">
      <c r="A65"/>
      <c r="B65"/>
      <c r="J65"/>
    </row>
    <row r="66" spans="1:10" ht="13.5">
      <c r="A66"/>
      <c r="B66"/>
      <c r="J66"/>
    </row>
    <row r="67" spans="1:10" ht="13.5">
      <c r="A67"/>
      <c r="B67"/>
      <c r="J67"/>
    </row>
    <row r="68" spans="1:10" ht="13.5">
      <c r="A68"/>
      <c r="B68"/>
      <c r="J68"/>
    </row>
    <row r="69" spans="1:10" ht="13.5">
      <c r="A69"/>
      <c r="B69"/>
      <c r="J69"/>
    </row>
    <row r="70" spans="1:10" ht="13.5">
      <c r="A70"/>
      <c r="B70"/>
      <c r="J70"/>
    </row>
    <row r="71" spans="1:10" ht="13.5">
      <c r="A71"/>
      <c r="B71"/>
      <c r="J71"/>
    </row>
    <row r="72" spans="1:10" ht="13.5">
      <c r="A72"/>
      <c r="B72"/>
      <c r="J72"/>
    </row>
    <row r="73" spans="1:10" ht="13.5">
      <c r="A73"/>
      <c r="B73"/>
      <c r="J73"/>
    </row>
    <row r="74" spans="1:10" ht="13.5">
      <c r="A74"/>
      <c r="B74"/>
      <c r="J74"/>
    </row>
    <row r="75" spans="1:10" ht="13.5">
      <c r="A75"/>
      <c r="B75"/>
      <c r="J75"/>
    </row>
    <row r="76" spans="1:10" ht="13.5">
      <c r="A76"/>
      <c r="B76"/>
      <c r="J76"/>
    </row>
    <row r="77" spans="1:10" ht="13.5">
      <c r="A77"/>
      <c r="B77"/>
      <c r="J77"/>
    </row>
    <row r="78" spans="1:10" ht="13.5">
      <c r="A78"/>
      <c r="B78"/>
      <c r="J78"/>
    </row>
    <row r="79" spans="1:10" ht="13.5">
      <c r="A79"/>
      <c r="B79"/>
      <c r="J79"/>
    </row>
    <row r="80" spans="1:10" ht="13.5">
      <c r="A80"/>
      <c r="B80"/>
      <c r="J80"/>
    </row>
    <row r="81" spans="1:10" ht="13.5">
      <c r="A81"/>
      <c r="B81"/>
      <c r="J81"/>
    </row>
    <row r="82" spans="1:10" ht="13.5">
      <c r="A82"/>
      <c r="B82"/>
      <c r="J82"/>
    </row>
    <row r="83" spans="1:10" ht="13.5">
      <c r="A83"/>
      <c r="B83"/>
      <c r="J83"/>
    </row>
    <row r="84" spans="1:10" ht="13.5">
      <c r="A84"/>
      <c r="B84"/>
      <c r="J84"/>
    </row>
    <row r="85" spans="1:10" ht="13.5">
      <c r="A85"/>
      <c r="B85"/>
      <c r="J85"/>
    </row>
    <row r="86" spans="1:10" ht="13.5">
      <c r="A86"/>
      <c r="B86"/>
      <c r="J86"/>
    </row>
    <row r="87" spans="1:10" ht="13.5">
      <c r="A87"/>
      <c r="B87"/>
      <c r="J87"/>
    </row>
    <row r="88" spans="1:10" ht="13.5">
      <c r="A88"/>
      <c r="B88"/>
      <c r="J88"/>
    </row>
    <row r="89" spans="1:10" ht="13.5">
      <c r="A89"/>
      <c r="B89"/>
      <c r="J89"/>
    </row>
    <row r="90" spans="1:10" ht="13.5">
      <c r="A90"/>
      <c r="B90"/>
      <c r="J90"/>
    </row>
    <row r="91" spans="1:10" ht="13.5">
      <c r="A91"/>
      <c r="B91"/>
      <c r="J91"/>
    </row>
    <row r="92" spans="1:10" ht="13.5">
      <c r="A92"/>
      <c r="B92"/>
      <c r="J92"/>
    </row>
    <row r="93" spans="1:10" ht="13.5">
      <c r="A93"/>
      <c r="B93"/>
      <c r="J93"/>
    </row>
    <row r="94" spans="1:10" ht="13.5">
      <c r="A94"/>
      <c r="B94"/>
      <c r="J94"/>
    </row>
    <row r="95" spans="1:10" ht="13.5">
      <c r="A95"/>
      <c r="B95"/>
      <c r="J95"/>
    </row>
    <row r="96" spans="1:10" ht="13.5">
      <c r="A96"/>
      <c r="B96"/>
      <c r="J96"/>
    </row>
    <row r="97" spans="1:10" ht="13.5">
      <c r="A97"/>
      <c r="B97"/>
      <c r="J97"/>
    </row>
    <row r="98" spans="1:10" ht="13.5">
      <c r="A98"/>
      <c r="B98"/>
      <c r="J98"/>
    </row>
    <row r="99" spans="1:10" ht="13.5">
      <c r="A99"/>
      <c r="B99"/>
      <c r="J99"/>
    </row>
    <row r="100" spans="1:10" ht="13.5">
      <c r="A100"/>
      <c r="B100"/>
      <c r="J100"/>
    </row>
    <row r="101" spans="1:10" ht="13.5">
      <c r="A101"/>
      <c r="B101"/>
      <c r="J101"/>
    </row>
    <row r="102" spans="1:10" ht="13.5">
      <c r="A102"/>
      <c r="B102"/>
      <c r="J102"/>
    </row>
    <row r="103" spans="1:10" ht="13.5">
      <c r="A103"/>
      <c r="B103"/>
      <c r="J103"/>
    </row>
    <row r="104" spans="1:10" ht="13.5">
      <c r="A104"/>
      <c r="B104"/>
      <c r="J104"/>
    </row>
    <row r="105" spans="1:10" ht="13.5">
      <c r="A105"/>
      <c r="B105"/>
      <c r="J105"/>
    </row>
    <row r="106" spans="1:10" ht="13.5">
      <c r="A106"/>
      <c r="B106"/>
      <c r="J106"/>
    </row>
    <row r="107" spans="1:10" ht="13.5">
      <c r="A107"/>
      <c r="B107"/>
      <c r="J107"/>
    </row>
    <row r="108" spans="1:10" ht="13.5">
      <c r="A108"/>
      <c r="B108"/>
      <c r="J108"/>
    </row>
    <row r="109" spans="1:10" ht="13.5">
      <c r="A109"/>
      <c r="B109"/>
      <c r="J109"/>
    </row>
    <row r="110" spans="1:10" ht="13.5">
      <c r="A110"/>
      <c r="B110"/>
      <c r="J110"/>
    </row>
    <row r="111" spans="1:10" ht="13.5">
      <c r="A111"/>
      <c r="B111"/>
      <c r="J111"/>
    </row>
    <row r="112" spans="1:10" ht="13.5">
      <c r="A112"/>
      <c r="B112"/>
      <c r="J112"/>
    </row>
    <row r="113" spans="1:10" ht="13.5">
      <c r="A113"/>
      <c r="B113"/>
      <c r="J113"/>
    </row>
    <row r="114" spans="1:10" ht="13.5">
      <c r="A114"/>
      <c r="B114"/>
      <c r="J114"/>
    </row>
    <row r="115" spans="1:10" ht="13.5">
      <c r="A115"/>
      <c r="B115"/>
      <c r="J115"/>
    </row>
    <row r="116" spans="1:10" ht="13.5">
      <c r="A116"/>
      <c r="B116"/>
      <c r="J116"/>
    </row>
    <row r="117" spans="1:10" ht="13.5">
      <c r="A117"/>
      <c r="B117"/>
      <c r="J117"/>
    </row>
    <row r="118" spans="1:10" ht="13.5">
      <c r="A118"/>
      <c r="B118"/>
      <c r="J118"/>
    </row>
    <row r="119" spans="1:10" ht="13.5">
      <c r="A119"/>
      <c r="B119"/>
      <c r="J119"/>
    </row>
    <row r="120" spans="1:10" ht="13.5">
      <c r="A120"/>
      <c r="B120"/>
      <c r="J120"/>
    </row>
    <row r="121" spans="1:10" ht="13.5">
      <c r="A121"/>
      <c r="B121"/>
      <c r="J121"/>
    </row>
    <row r="122" spans="1:10" ht="13.5">
      <c r="A122"/>
      <c r="B122"/>
      <c r="J122"/>
    </row>
    <row r="123" spans="1:10" ht="13.5">
      <c r="A123"/>
      <c r="B123"/>
      <c r="J123"/>
    </row>
    <row r="124" spans="1:10" ht="13.5">
      <c r="A124"/>
      <c r="B124"/>
      <c r="J124"/>
    </row>
    <row r="125" spans="1:10" ht="13.5">
      <c r="A125"/>
      <c r="B125"/>
      <c r="J125"/>
    </row>
    <row r="126" spans="1:10" ht="13.5">
      <c r="A126"/>
      <c r="B126"/>
      <c r="J126"/>
    </row>
    <row r="127" spans="1:10" ht="13.5">
      <c r="A127"/>
      <c r="B127"/>
      <c r="J127"/>
    </row>
    <row r="128" spans="1:10" ht="13.5">
      <c r="A128"/>
      <c r="B128"/>
      <c r="J128"/>
    </row>
    <row r="129" spans="1:10" ht="13.5">
      <c r="A129"/>
      <c r="B129"/>
      <c r="J129"/>
    </row>
    <row r="130" spans="1:10" ht="13.5">
      <c r="A130"/>
      <c r="B130"/>
      <c r="J130"/>
    </row>
    <row r="131" spans="1:10" ht="13.5">
      <c r="A131"/>
      <c r="B131"/>
      <c r="J131"/>
    </row>
    <row r="132" spans="1:10" ht="13.5">
      <c r="A132"/>
      <c r="B132"/>
      <c r="J132"/>
    </row>
    <row r="133" spans="1:10" ht="13.5">
      <c r="A133"/>
      <c r="B133"/>
      <c r="J133"/>
    </row>
    <row r="134" spans="1:10" ht="13.5">
      <c r="A134"/>
      <c r="B134"/>
      <c r="J134"/>
    </row>
    <row r="135" spans="1:10" ht="13.5">
      <c r="A135"/>
      <c r="B135"/>
      <c r="J135"/>
    </row>
  </sheetData>
  <sheetProtection/>
  <mergeCells count="2">
    <mergeCell ref="D8:E8"/>
    <mergeCell ref="D10:E10"/>
  </mergeCells>
  <printOptions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21" sqref="B21"/>
    </sheetView>
  </sheetViews>
  <sheetFormatPr defaultColWidth="11.00390625" defaultRowHeight="14.25"/>
  <cols>
    <col min="1" max="1" width="6.625" style="0" customWidth="1"/>
    <col min="2" max="2" width="7.625" style="0" bestFit="1" customWidth="1"/>
    <col min="3" max="3" width="19.75390625" style="0" bestFit="1" customWidth="1"/>
    <col min="4" max="4" width="19.50390625" style="0" customWidth="1"/>
    <col min="5" max="5" width="23.50390625" style="0" customWidth="1"/>
    <col min="6" max="6" width="16.875" style="0" bestFit="1" customWidth="1"/>
    <col min="7" max="7" width="3.875" style="0" bestFit="1" customWidth="1"/>
    <col min="8" max="8" width="6.625" style="0" bestFit="1" customWidth="1"/>
    <col min="9" max="9" width="8.375" style="0" bestFit="1" customWidth="1"/>
  </cols>
  <sheetData>
    <row r="1" spans="1:5" ht="22.5">
      <c r="A1" s="67"/>
      <c r="B1" s="67"/>
      <c r="C1" s="116"/>
      <c r="D1" s="116" t="s">
        <v>26</v>
      </c>
      <c r="E1" s="117"/>
    </row>
    <row r="2" spans="1:5" ht="22.5">
      <c r="A2" s="67"/>
      <c r="B2" s="67"/>
      <c r="C2" s="116"/>
      <c r="D2" s="116" t="s">
        <v>66</v>
      </c>
      <c r="E2" s="117"/>
    </row>
    <row r="3" spans="2:5" ht="23.25" thickBot="1">
      <c r="B3" s="81"/>
      <c r="D3" s="43"/>
      <c r="E3" s="2"/>
    </row>
    <row r="4" spans="1:6" ht="23.25" thickBot="1">
      <c r="A4" s="115" t="s">
        <v>56</v>
      </c>
      <c r="B4" s="81"/>
      <c r="D4" s="197" t="s">
        <v>22</v>
      </c>
      <c r="E4" s="197"/>
      <c r="F4" s="215"/>
    </row>
    <row r="5" spans="1:5" ht="23.25" thickBot="1">
      <c r="A5" s="262" t="s">
        <v>62</v>
      </c>
      <c r="B5" s="27"/>
      <c r="C5" s="15"/>
      <c r="D5" s="244" t="s">
        <v>33</v>
      </c>
      <c r="E5" s="244" t="s">
        <v>34</v>
      </c>
    </row>
    <row r="6" spans="1:5" ht="18" thickBot="1">
      <c r="A6" s="268" t="s">
        <v>314</v>
      </c>
      <c r="D6" s="197" t="s">
        <v>307</v>
      </c>
      <c r="E6" s="238" t="s">
        <v>308</v>
      </c>
    </row>
    <row r="7" spans="1:5" ht="21" thickBot="1">
      <c r="A7" s="100"/>
      <c r="B7" s="98"/>
      <c r="C7" s="100"/>
      <c r="D7" s="197" t="s">
        <v>23</v>
      </c>
      <c r="E7" s="238" t="s">
        <v>309</v>
      </c>
    </row>
    <row r="10" spans="1:9" ht="29.25" thickBot="1">
      <c r="A10" s="165" t="s">
        <v>60</v>
      </c>
      <c r="B10" s="162" t="s">
        <v>39</v>
      </c>
      <c r="C10" s="14"/>
      <c r="D10" s="99"/>
      <c r="E10" s="93"/>
      <c r="G10" s="52"/>
      <c r="H10" s="19"/>
      <c r="I10" s="163" t="s">
        <v>37</v>
      </c>
    </row>
    <row r="11" spans="1:9" ht="15" thickBot="1" thickTop="1">
      <c r="A11" s="164"/>
      <c r="B11" s="158" t="s">
        <v>15</v>
      </c>
      <c r="C11" s="159" t="s">
        <v>14</v>
      </c>
      <c r="D11" s="157" t="s">
        <v>16</v>
      </c>
      <c r="E11" s="157" t="s">
        <v>30</v>
      </c>
      <c r="F11" s="157" t="s">
        <v>59</v>
      </c>
      <c r="G11" s="241" t="s">
        <v>38</v>
      </c>
      <c r="H11" s="157" t="s">
        <v>10</v>
      </c>
      <c r="I11" s="157"/>
    </row>
    <row r="12" spans="1:9" ht="21" thickTop="1">
      <c r="A12" s="105" t="s">
        <v>315</v>
      </c>
      <c r="B12" s="101">
        <v>1</v>
      </c>
      <c r="C12" s="118" t="s">
        <v>282</v>
      </c>
      <c r="D12" s="168" t="s">
        <v>293</v>
      </c>
      <c r="E12" s="168" t="s">
        <v>294</v>
      </c>
      <c r="F12" s="168" t="s">
        <v>293</v>
      </c>
      <c r="G12" s="153">
        <v>70</v>
      </c>
      <c r="H12" s="242" t="s">
        <v>105</v>
      </c>
      <c r="I12" s="155">
        <v>0.4583333333333333</v>
      </c>
    </row>
    <row r="13" spans="1:9" ht="21">
      <c r="A13" s="106" t="s">
        <v>316</v>
      </c>
      <c r="B13" s="85">
        <v>1</v>
      </c>
      <c r="C13" s="90" t="s">
        <v>274</v>
      </c>
      <c r="D13" s="92" t="s">
        <v>273</v>
      </c>
      <c r="E13" s="92" t="s">
        <v>267</v>
      </c>
      <c r="F13" s="91" t="s">
        <v>268</v>
      </c>
      <c r="G13" s="31">
        <v>110</v>
      </c>
      <c r="H13" s="179" t="s">
        <v>89</v>
      </c>
      <c r="I13" s="76">
        <v>0.4618055555555556</v>
      </c>
    </row>
    <row r="14" spans="1:9" ht="21">
      <c r="A14" s="105" t="s">
        <v>318</v>
      </c>
      <c r="B14" s="85">
        <v>1</v>
      </c>
      <c r="C14" s="90" t="s">
        <v>284</v>
      </c>
      <c r="D14" s="92" t="s">
        <v>283</v>
      </c>
      <c r="E14" s="92" t="s">
        <v>334</v>
      </c>
      <c r="F14" s="91" t="s">
        <v>283</v>
      </c>
      <c r="G14" s="31">
        <v>140</v>
      </c>
      <c r="H14" s="179" t="s">
        <v>105</v>
      </c>
      <c r="I14" s="289">
        <v>0.46527777777777773</v>
      </c>
    </row>
    <row r="15" spans="1:9" ht="21">
      <c r="A15" s="106" t="s">
        <v>319</v>
      </c>
      <c r="B15" s="84">
        <v>1</v>
      </c>
      <c r="C15" s="90" t="s">
        <v>282</v>
      </c>
      <c r="D15" s="92" t="s">
        <v>281</v>
      </c>
      <c r="E15" s="92" t="s">
        <v>334</v>
      </c>
      <c r="F15" s="92" t="s">
        <v>281</v>
      </c>
      <c r="G15" s="31">
        <v>140</v>
      </c>
      <c r="H15" s="179" t="s">
        <v>105</v>
      </c>
      <c r="I15" s="77">
        <v>0.46875</v>
      </c>
    </row>
    <row r="16" spans="1:8" ht="24">
      <c r="A16" s="8"/>
      <c r="B16" s="27"/>
      <c r="C16" s="71"/>
      <c r="E16" s="36"/>
      <c r="F16" s="16"/>
      <c r="G16" s="3"/>
      <c r="H16" s="20"/>
    </row>
    <row r="17" spans="1:9" ht="18">
      <c r="A17" s="301" t="s">
        <v>343</v>
      </c>
      <c r="B17" s="198"/>
      <c r="C17" s="302"/>
      <c r="D17" s="303"/>
      <c r="E17" s="36"/>
      <c r="F17" s="16"/>
      <c r="G17" s="9"/>
      <c r="H17" s="2"/>
      <c r="I17" s="2"/>
    </row>
    <row r="18" spans="1:5" ht="18">
      <c r="A18" s="301" t="s">
        <v>346</v>
      </c>
      <c r="B18" s="198"/>
      <c r="C18" s="302"/>
      <c r="D18" s="303"/>
      <c r="E18" s="302"/>
    </row>
    <row r="19" s="301" customFormat="1" ht="18">
      <c r="A19" s="301" t="s">
        <v>347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4">
      <selection activeCell="F6" sqref="F6"/>
    </sheetView>
  </sheetViews>
  <sheetFormatPr defaultColWidth="11.00390625" defaultRowHeight="14.25"/>
  <cols>
    <col min="1" max="1" width="5.75390625" style="0" customWidth="1"/>
    <col min="2" max="2" width="7.625" style="0" bestFit="1" customWidth="1"/>
    <col min="3" max="3" width="19.75390625" style="0" bestFit="1" customWidth="1"/>
    <col min="4" max="4" width="19.125" style="0" customWidth="1"/>
    <col min="5" max="5" width="22.25390625" style="0" customWidth="1"/>
    <col min="6" max="6" width="16.875" style="0" bestFit="1" customWidth="1"/>
    <col min="7" max="7" width="3.875" style="0" bestFit="1" customWidth="1"/>
    <col min="8" max="8" width="6.625" style="0" bestFit="1" customWidth="1"/>
    <col min="9" max="9" width="8.375" style="0" bestFit="1" customWidth="1"/>
  </cols>
  <sheetData>
    <row r="1" spans="1:5" ht="22.5">
      <c r="A1" s="67"/>
      <c r="B1" s="67"/>
      <c r="C1" s="116"/>
      <c r="D1" s="116" t="s">
        <v>26</v>
      </c>
      <c r="E1" s="117"/>
    </row>
    <row r="2" spans="1:5" ht="22.5">
      <c r="A2" s="67"/>
      <c r="B2" s="67"/>
      <c r="C2" s="116"/>
      <c r="D2" s="116" t="s">
        <v>66</v>
      </c>
      <c r="E2" s="117"/>
    </row>
    <row r="3" spans="2:5" ht="22.5">
      <c r="B3" s="81"/>
      <c r="D3" s="43"/>
      <c r="E3" s="2"/>
    </row>
    <row r="4" spans="1:7" ht="22.5">
      <c r="A4" s="115" t="s">
        <v>57</v>
      </c>
      <c r="B4" s="81"/>
      <c r="D4" s="243" t="s">
        <v>22</v>
      </c>
      <c r="E4" s="243"/>
      <c r="F4" s="72"/>
      <c r="G4" s="215"/>
    </row>
    <row r="5" spans="1:6" ht="17.25">
      <c r="A5" s="268" t="s">
        <v>62</v>
      </c>
      <c r="B5" s="268"/>
      <c r="C5" s="268"/>
      <c r="D5" s="257" t="s">
        <v>33</v>
      </c>
      <c r="E5" s="257" t="s">
        <v>34</v>
      </c>
      <c r="F5" s="258"/>
    </row>
    <row r="6" spans="1:6" ht="17.25">
      <c r="A6" s="268" t="s">
        <v>314</v>
      </c>
      <c r="B6" s="268"/>
      <c r="C6" s="268"/>
      <c r="D6" s="243" t="s">
        <v>310</v>
      </c>
      <c r="E6" s="243" t="s">
        <v>311</v>
      </c>
      <c r="F6" s="215"/>
    </row>
    <row r="7" spans="1:16" ht="21">
      <c r="A7" s="100"/>
      <c r="B7" s="98"/>
      <c r="C7" s="97"/>
      <c r="D7" s="243" t="s">
        <v>40</v>
      </c>
      <c r="E7" s="243" t="s">
        <v>68</v>
      </c>
      <c r="F7" s="215"/>
      <c r="P7" s="81"/>
    </row>
    <row r="10" spans="1:9" ht="27.75" thickBot="1">
      <c r="A10" s="261" t="s">
        <v>60</v>
      </c>
      <c r="B10" s="259" t="s">
        <v>39</v>
      </c>
      <c r="C10" s="14"/>
      <c r="D10" s="93"/>
      <c r="E10" s="93"/>
      <c r="G10" s="52"/>
      <c r="H10" s="19"/>
      <c r="I10" s="260" t="s">
        <v>37</v>
      </c>
    </row>
    <row r="11" spans="1:9" ht="15" thickBot="1" thickTop="1">
      <c r="A11" s="164"/>
      <c r="B11" s="158" t="s">
        <v>15</v>
      </c>
      <c r="C11" s="159" t="s">
        <v>14</v>
      </c>
      <c r="D11" s="157" t="s">
        <v>16</v>
      </c>
      <c r="E11" s="157" t="s">
        <v>30</v>
      </c>
      <c r="F11" s="157" t="s">
        <v>59</v>
      </c>
      <c r="G11" s="241" t="s">
        <v>38</v>
      </c>
      <c r="H11" s="157" t="s">
        <v>10</v>
      </c>
      <c r="I11" s="157"/>
    </row>
    <row r="12" spans="1:9" ht="27.75" thickTop="1">
      <c r="A12" s="245" t="s">
        <v>315</v>
      </c>
      <c r="B12" s="246">
        <v>2</v>
      </c>
      <c r="C12" s="290" t="s">
        <v>302</v>
      </c>
      <c r="D12" s="247" t="s">
        <v>301</v>
      </c>
      <c r="E12" s="248" t="s">
        <v>296</v>
      </c>
      <c r="F12" s="248" t="s">
        <v>300</v>
      </c>
      <c r="G12" s="249">
        <v>95</v>
      </c>
      <c r="H12" s="250" t="s">
        <v>105</v>
      </c>
      <c r="I12" s="289">
        <v>0.47222222222222227</v>
      </c>
    </row>
    <row r="13" spans="1:9" ht="27">
      <c r="A13" s="251" t="s">
        <v>316</v>
      </c>
      <c r="B13" s="252">
        <v>2</v>
      </c>
      <c r="C13" s="253" t="s">
        <v>277</v>
      </c>
      <c r="D13" s="233" t="s">
        <v>295</v>
      </c>
      <c r="E13" s="103" t="s">
        <v>275</v>
      </c>
      <c r="F13" s="91" t="s">
        <v>276</v>
      </c>
      <c r="G13" s="223">
        <v>100</v>
      </c>
      <c r="H13" s="254" t="s">
        <v>89</v>
      </c>
      <c r="I13" s="77">
        <v>0.4756944444444444</v>
      </c>
    </row>
    <row r="14" spans="1:9" ht="27">
      <c r="A14" s="245" t="s">
        <v>318</v>
      </c>
      <c r="B14" s="252">
        <v>2</v>
      </c>
      <c r="C14" s="255" t="s">
        <v>304</v>
      </c>
      <c r="D14" s="233" t="s">
        <v>303</v>
      </c>
      <c r="E14" s="103" t="s">
        <v>194</v>
      </c>
      <c r="F14" s="103" t="s">
        <v>305</v>
      </c>
      <c r="G14" s="223">
        <v>110</v>
      </c>
      <c r="H14" s="254" t="s">
        <v>89</v>
      </c>
      <c r="I14" s="289">
        <v>0.4791666666666667</v>
      </c>
    </row>
    <row r="15" spans="1:9" ht="27">
      <c r="A15" s="251" t="s">
        <v>319</v>
      </c>
      <c r="B15" s="252">
        <v>2</v>
      </c>
      <c r="C15" s="255" t="s">
        <v>280</v>
      </c>
      <c r="D15" s="233" t="s">
        <v>278</v>
      </c>
      <c r="E15" s="103" t="s">
        <v>334</v>
      </c>
      <c r="F15" s="103" t="s">
        <v>279</v>
      </c>
      <c r="G15" s="223">
        <v>140</v>
      </c>
      <c r="H15" s="254" t="s">
        <v>105</v>
      </c>
      <c r="I15" s="289">
        <v>0.4895833333333333</v>
      </c>
    </row>
    <row r="16" spans="1:9" ht="27">
      <c r="A16" s="245" t="s">
        <v>320</v>
      </c>
      <c r="B16" s="252">
        <v>2</v>
      </c>
      <c r="C16" s="255" t="s">
        <v>306</v>
      </c>
      <c r="D16" s="233" t="s">
        <v>291</v>
      </c>
      <c r="E16" s="103" t="s">
        <v>335</v>
      </c>
      <c r="F16" s="103" t="s">
        <v>292</v>
      </c>
      <c r="G16" s="223">
        <v>150</v>
      </c>
      <c r="H16" s="254" t="s">
        <v>256</v>
      </c>
      <c r="I16" s="289">
        <v>0.4930555555555556</v>
      </c>
    </row>
    <row r="17" spans="1:9" ht="27">
      <c r="A17" s="245" t="s">
        <v>321</v>
      </c>
      <c r="B17" s="252">
        <v>2</v>
      </c>
      <c r="C17" s="255" t="s">
        <v>340</v>
      </c>
      <c r="D17" s="233" t="s">
        <v>341</v>
      </c>
      <c r="E17" s="103" t="s">
        <v>236</v>
      </c>
      <c r="F17" s="103" t="s">
        <v>342</v>
      </c>
      <c r="G17" s="223"/>
      <c r="H17" s="254" t="s">
        <v>111</v>
      </c>
      <c r="I17" s="289">
        <v>0.49652777777777773</v>
      </c>
    </row>
    <row r="19" spans="1:5" ht="21.75" customHeight="1">
      <c r="A19" s="301" t="s">
        <v>343</v>
      </c>
      <c r="B19" s="198"/>
      <c r="C19" s="302"/>
      <c r="D19" s="303"/>
      <c r="E19" s="302"/>
    </row>
    <row r="20" spans="1:9" ht="18">
      <c r="A20" s="301" t="s">
        <v>344</v>
      </c>
      <c r="B20" s="198"/>
      <c r="C20" s="302"/>
      <c r="D20" s="303"/>
      <c r="E20" s="302"/>
      <c r="F20" s="256"/>
      <c r="G20" s="256"/>
      <c r="H20" s="256"/>
      <c r="I20" s="256"/>
    </row>
    <row r="21" spans="1:5" ht="18">
      <c r="A21" s="301" t="s">
        <v>345</v>
      </c>
      <c r="B21" s="198"/>
      <c r="C21" s="302"/>
      <c r="D21" s="303"/>
      <c r="E21" s="302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0">
      <selection activeCell="A18" sqref="A18"/>
    </sheetView>
  </sheetViews>
  <sheetFormatPr defaultColWidth="11.00390625" defaultRowHeight="14.25"/>
  <cols>
    <col min="1" max="1" width="5.875" style="0" customWidth="1"/>
    <col min="2" max="2" width="7.625" style="0" bestFit="1" customWidth="1"/>
    <col min="3" max="3" width="16.75390625" style="0" bestFit="1" customWidth="1"/>
    <col min="4" max="4" width="20.625" style="0" customWidth="1"/>
    <col min="5" max="5" width="16.75390625" style="0" bestFit="1" customWidth="1"/>
    <col min="6" max="6" width="16.875" style="0" bestFit="1" customWidth="1"/>
    <col min="7" max="7" width="3.875" style="0" bestFit="1" customWidth="1"/>
    <col min="8" max="8" width="6.625" style="0" bestFit="1" customWidth="1"/>
    <col min="9" max="9" width="8.375" style="0" bestFit="1" customWidth="1"/>
  </cols>
  <sheetData>
    <row r="1" spans="1:5" ht="22.5">
      <c r="A1" s="67"/>
      <c r="B1" s="67"/>
      <c r="C1" s="116"/>
      <c r="D1" s="116" t="s">
        <v>26</v>
      </c>
      <c r="E1" s="117"/>
    </row>
    <row r="2" spans="1:5" ht="22.5">
      <c r="A2" s="67"/>
      <c r="B2" s="67"/>
      <c r="C2" s="116"/>
      <c r="D2" s="116" t="s">
        <v>66</v>
      </c>
      <c r="E2" s="117"/>
    </row>
    <row r="3" spans="2:5" ht="22.5">
      <c r="B3" s="81"/>
      <c r="D3" s="43"/>
      <c r="E3" s="2"/>
    </row>
    <row r="4" spans="1:7" ht="22.5">
      <c r="A4" s="115" t="s">
        <v>58</v>
      </c>
      <c r="B4" s="81"/>
      <c r="D4" s="319" t="s">
        <v>22</v>
      </c>
      <c r="E4" s="320"/>
      <c r="F4" s="320"/>
      <c r="G4" s="321"/>
    </row>
    <row r="5" spans="1:7" ht="17.25">
      <c r="A5" s="268" t="s">
        <v>62</v>
      </c>
      <c r="B5" s="268"/>
      <c r="D5" s="322" t="s">
        <v>33</v>
      </c>
      <c r="E5" s="322"/>
      <c r="F5" s="322" t="s">
        <v>34</v>
      </c>
      <c r="G5" s="322"/>
    </row>
    <row r="6" spans="1:7" ht="17.25">
      <c r="A6" s="268" t="s">
        <v>314</v>
      </c>
      <c r="B6" s="268"/>
      <c r="D6" s="323" t="s">
        <v>311</v>
      </c>
      <c r="E6" s="323"/>
      <c r="F6" s="323" t="s">
        <v>313</v>
      </c>
      <c r="G6" s="323"/>
    </row>
    <row r="7" spans="1:7" ht="21">
      <c r="A7" s="100"/>
      <c r="B7" s="98"/>
      <c r="C7" s="97"/>
      <c r="D7" s="323" t="s">
        <v>312</v>
      </c>
      <c r="E7" s="323"/>
      <c r="F7" s="323" t="s">
        <v>35</v>
      </c>
      <c r="G7" s="323"/>
    </row>
    <row r="10" spans="1:9" ht="27.75" thickBot="1">
      <c r="A10" s="261" t="s">
        <v>60</v>
      </c>
      <c r="B10" s="259" t="s">
        <v>39</v>
      </c>
      <c r="C10" s="14"/>
      <c r="D10" s="93"/>
      <c r="E10" s="93"/>
      <c r="G10" s="52"/>
      <c r="H10" s="19"/>
      <c r="I10" s="260" t="s">
        <v>37</v>
      </c>
    </row>
    <row r="11" spans="1:9" ht="15" thickBot="1" thickTop="1">
      <c r="A11" s="164"/>
      <c r="B11" s="158" t="s">
        <v>15</v>
      </c>
      <c r="C11" s="159" t="s">
        <v>14</v>
      </c>
      <c r="D11" s="157" t="s">
        <v>16</v>
      </c>
      <c r="E11" s="157" t="s">
        <v>30</v>
      </c>
      <c r="F11" s="157" t="s">
        <v>59</v>
      </c>
      <c r="G11" s="241" t="s">
        <v>38</v>
      </c>
      <c r="H11" s="157" t="s">
        <v>10</v>
      </c>
      <c r="I11" s="157"/>
    </row>
    <row r="12" spans="1:9" ht="42" thickTop="1">
      <c r="A12" s="245" t="s">
        <v>315</v>
      </c>
      <c r="B12" s="298">
        <v>1</v>
      </c>
      <c r="C12" s="290" t="s">
        <v>272</v>
      </c>
      <c r="D12" s="247" t="s">
        <v>271</v>
      </c>
      <c r="E12" s="248" t="s">
        <v>267</v>
      </c>
      <c r="F12" s="248" t="s">
        <v>268</v>
      </c>
      <c r="G12" s="249">
        <v>110</v>
      </c>
      <c r="H12" s="250" t="s">
        <v>89</v>
      </c>
      <c r="I12" s="239">
        <v>0.5020833333333333</v>
      </c>
    </row>
    <row r="13" spans="1:9" ht="54.75">
      <c r="A13" s="251" t="s">
        <v>316</v>
      </c>
      <c r="B13" s="299">
        <v>1</v>
      </c>
      <c r="C13" s="253" t="s">
        <v>270</v>
      </c>
      <c r="D13" s="233" t="s">
        <v>269</v>
      </c>
      <c r="E13" s="103" t="s">
        <v>267</v>
      </c>
      <c r="F13" s="91" t="s">
        <v>268</v>
      </c>
      <c r="G13" s="223">
        <v>110</v>
      </c>
      <c r="H13" s="254" t="s">
        <v>89</v>
      </c>
      <c r="I13" s="300">
        <v>0.5069444444444444</v>
      </c>
    </row>
    <row r="14" spans="1:9" ht="41.25">
      <c r="A14" s="245" t="s">
        <v>318</v>
      </c>
      <c r="B14" s="252">
        <v>1</v>
      </c>
      <c r="C14" s="255" t="s">
        <v>113</v>
      </c>
      <c r="D14" s="233" t="s">
        <v>285</v>
      </c>
      <c r="E14" s="103" t="s">
        <v>287</v>
      </c>
      <c r="F14" s="103" t="s">
        <v>286</v>
      </c>
      <c r="G14" s="223">
        <v>130</v>
      </c>
      <c r="H14" s="254" t="s">
        <v>111</v>
      </c>
      <c r="I14" s="269">
        <v>0.5118055555555555</v>
      </c>
    </row>
    <row r="15" spans="1:9" ht="41.25">
      <c r="A15" s="251" t="s">
        <v>319</v>
      </c>
      <c r="B15" s="252">
        <v>1</v>
      </c>
      <c r="C15" s="255" t="s">
        <v>290</v>
      </c>
      <c r="D15" s="233" t="s">
        <v>288</v>
      </c>
      <c r="E15" s="103" t="s">
        <v>184</v>
      </c>
      <c r="F15" s="103" t="s">
        <v>289</v>
      </c>
      <c r="G15" s="223">
        <v>140</v>
      </c>
      <c r="H15" s="254" t="s">
        <v>105</v>
      </c>
      <c r="I15" s="269">
        <v>0.5166666666666667</v>
      </c>
    </row>
    <row r="17" spans="1:5" ht="18">
      <c r="A17" s="301" t="s">
        <v>348</v>
      </c>
      <c r="B17" s="198"/>
      <c r="C17" s="302"/>
      <c r="D17" s="303"/>
      <c r="E17" s="302"/>
    </row>
    <row r="25" spans="11:12" ht="15">
      <c r="K25" s="2"/>
      <c r="L25" s="2"/>
    </row>
    <row r="26" spans="1:8" ht="17.25">
      <c r="A26" s="8"/>
      <c r="B26" s="27"/>
      <c r="C26" s="71"/>
      <c r="E26" s="36"/>
      <c r="F26" s="16"/>
      <c r="H26" s="9"/>
    </row>
  </sheetData>
  <sheetProtection/>
  <mergeCells count="7">
    <mergeCell ref="D4:G4"/>
    <mergeCell ref="D5:E5"/>
    <mergeCell ref="F5:G5"/>
    <mergeCell ref="D6:E6"/>
    <mergeCell ref="F6:G6"/>
    <mergeCell ref="D7:E7"/>
    <mergeCell ref="F7:G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3"/>
  <sheetViews>
    <sheetView tabSelected="1" zoomScalePageLayoutView="0" workbookViewId="0" topLeftCell="A1">
      <selection activeCell="B19" sqref="B19"/>
    </sheetView>
  </sheetViews>
  <sheetFormatPr defaultColWidth="11.00390625" defaultRowHeight="14.25"/>
  <cols>
    <col min="1" max="1" width="25.75390625" style="0" customWidth="1"/>
    <col min="2" max="2" width="14.50390625" style="3" customWidth="1"/>
    <col min="3" max="3" width="16.25390625" style="0" customWidth="1"/>
    <col min="6" max="6" width="11.00390625" style="3" customWidth="1"/>
  </cols>
  <sheetData>
    <row r="1" spans="1:3" ht="13.5">
      <c r="A1" s="124" t="s">
        <v>349</v>
      </c>
      <c r="B1" s="212" t="s">
        <v>350</v>
      </c>
      <c r="C1" s="55"/>
    </row>
    <row r="3" spans="1:4" ht="13.5">
      <c r="A3" s="183" t="s">
        <v>3</v>
      </c>
      <c r="B3" s="89" t="s">
        <v>12</v>
      </c>
      <c r="C3" s="183" t="s">
        <v>13</v>
      </c>
      <c r="D3" s="183" t="s">
        <v>17</v>
      </c>
    </row>
    <row r="4" spans="1:4" ht="14.25" thickBot="1">
      <c r="A4" s="81"/>
      <c r="B4" s="122"/>
      <c r="C4" s="81"/>
      <c r="D4" s="81"/>
    </row>
    <row r="5" spans="1:6" ht="13.5">
      <c r="A5" s="202" t="s">
        <v>0</v>
      </c>
      <c r="B5" s="203">
        <v>11</v>
      </c>
      <c r="C5" s="204">
        <f>'Gruppe A'!I23</f>
        <v>150</v>
      </c>
      <c r="D5" s="205">
        <f>'Gruppe A'!J23</f>
        <v>37</v>
      </c>
      <c r="F5" s="23"/>
    </row>
    <row r="6" spans="1:4" ht="13.5">
      <c r="A6" s="206" t="s">
        <v>2</v>
      </c>
      <c r="B6" s="178">
        <v>17</v>
      </c>
      <c r="C6" s="207">
        <f>'Gruppe G'!I31</f>
        <v>321</v>
      </c>
      <c r="D6" s="208">
        <f>'Gruppe G'!J31</f>
        <v>45</v>
      </c>
    </row>
    <row r="7" spans="1:4" ht="13.5">
      <c r="A7" s="206" t="s">
        <v>6</v>
      </c>
      <c r="B7" s="178">
        <v>6</v>
      </c>
      <c r="C7" s="207">
        <f>'Gruppe ES Hauptst.'!M21</f>
        <v>52</v>
      </c>
      <c r="D7" s="208">
        <f>'Gruppe ES Hauptst.'!N21</f>
        <v>6</v>
      </c>
    </row>
    <row r="8" spans="1:4" ht="13.5">
      <c r="A8" s="206" t="s">
        <v>5</v>
      </c>
      <c r="B8" s="178">
        <v>8</v>
      </c>
      <c r="C8" s="207">
        <f>'Gruppe ES Kunstst.'!M23</f>
        <v>93</v>
      </c>
      <c r="D8" s="208">
        <f>'Gruppe ES Kunstst.'!N23</f>
        <v>11</v>
      </c>
    </row>
    <row r="9" spans="1:4" ht="13.5">
      <c r="A9" s="209" t="s">
        <v>63</v>
      </c>
      <c r="B9" s="210">
        <v>4</v>
      </c>
      <c r="C9" s="211">
        <v>4</v>
      </c>
      <c r="D9" s="270"/>
    </row>
    <row r="10" spans="1:4" ht="13.5">
      <c r="A10" s="209" t="s">
        <v>64</v>
      </c>
      <c r="B10" s="210">
        <v>6</v>
      </c>
      <c r="C10" s="211">
        <v>12</v>
      </c>
      <c r="D10" s="270"/>
    </row>
    <row r="11" spans="1:4" ht="14.25" thickBot="1">
      <c r="A11" s="209" t="s">
        <v>65</v>
      </c>
      <c r="B11" s="210">
        <v>4</v>
      </c>
      <c r="C11" s="211">
        <v>12</v>
      </c>
      <c r="D11" s="270"/>
    </row>
    <row r="12" spans="1:4" ht="14.25" thickBot="1">
      <c r="A12" s="200" t="s">
        <v>4</v>
      </c>
      <c r="B12" s="187">
        <f>SUM(B5:B11)</f>
        <v>56</v>
      </c>
      <c r="C12" s="201">
        <f>SUM(C5:C11)</f>
        <v>644</v>
      </c>
      <c r="D12" s="102">
        <f>SUM(D5:D11)</f>
        <v>99</v>
      </c>
    </row>
    <row r="13" spans="3:9" ht="13.5">
      <c r="C13" s="22"/>
      <c r="D13" s="22"/>
      <c r="E13" s="22"/>
      <c r="F13" s="23"/>
      <c r="G13" s="22"/>
      <c r="H13" s="22"/>
      <c r="I13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Didi Maier</cp:lastModifiedBy>
  <cp:lastPrinted>2018-06-25T04:17:07Z</cp:lastPrinted>
  <dcterms:created xsi:type="dcterms:W3CDTF">1996-10-17T05:27:31Z</dcterms:created>
  <dcterms:modified xsi:type="dcterms:W3CDTF">2018-06-25T04:18:45Z</dcterms:modified>
  <cp:category/>
  <cp:version/>
  <cp:contentType/>
  <cp:contentStatus/>
</cp:coreProperties>
</file>